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D:\MURAT 2025-2026\9TH GRADE MATERIALS\İBAL TYMM RUBRICS\"/>
    </mc:Choice>
  </mc:AlternateContent>
  <xr:revisionPtr revIDLastSave="0" documentId="13_ncr:1_{1A80CA39-0841-409F-9686-BB1BB1633A49}" xr6:coauthVersionLast="47" xr6:coauthVersionMax="47" xr10:uidLastSave="{00000000-0000-0000-0000-000000000000}"/>
  <bookViews>
    <workbookView xWindow="-110" yWindow="-110" windowWidth="19420" windowHeight="10300" tabRatio="827" xr2:uid="{00000000-000D-0000-FFFF-FFFF00000000}"/>
  </bookViews>
  <sheets>
    <sheet name="STLST" sheetId="5" r:id="rId1"/>
    <sheet name="1-LSTNWTCH" sheetId="29" r:id="rId2"/>
    <sheet name="2-PRNNCTN" sheetId="30" r:id="rId3"/>
    <sheet name="3-VOCAB" sheetId="31" r:id="rId4"/>
    <sheet name="4- VCBRCRD" sheetId="33" r:id="rId5"/>
    <sheet name="5-GRMMR" sheetId="34" r:id="rId6"/>
    <sheet name="6-READ" sheetId="35" r:id="rId7"/>
    <sheet name="7- SPKNG" sheetId="36" r:id="rId8"/>
    <sheet name="8-DLGS" sheetId="37" r:id="rId9"/>
    <sheet name="9-GRPWRK" sheetId="38" r:id="rId10"/>
    <sheet name="10-DRM" sheetId="40" r:id="rId11"/>
    <sheet name="11-SLFPRDC" sheetId="39" r:id="rId12"/>
    <sheet name="12-WRTNG" sheetId="41" r:id="rId13"/>
    <sheet name="scoring" sheetId="32" state="hidden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30" l="1"/>
  <c r="T5" i="30"/>
  <c r="T6" i="30"/>
  <c r="T7" i="30"/>
  <c r="T8" i="30"/>
  <c r="T9" i="30"/>
  <c r="T10" i="30"/>
  <c r="T11" i="30"/>
  <c r="T12" i="30"/>
  <c r="T13" i="30"/>
  <c r="T14" i="30"/>
  <c r="T15" i="30"/>
  <c r="T16" i="30"/>
  <c r="T17" i="30"/>
  <c r="T18" i="30"/>
  <c r="T19" i="30"/>
  <c r="T20" i="30"/>
  <c r="T21" i="30"/>
  <c r="T22" i="30"/>
  <c r="T23" i="30"/>
  <c r="T24" i="30"/>
  <c r="T25" i="30"/>
  <c r="T26" i="30"/>
  <c r="T27" i="30"/>
  <c r="T28" i="30"/>
  <c r="T29" i="30"/>
  <c r="T30" i="30"/>
  <c r="T31" i="30"/>
  <c r="T32" i="30"/>
  <c r="T33" i="30"/>
  <c r="T34" i="30"/>
  <c r="T35" i="30"/>
  <c r="T36" i="30"/>
  <c r="T37" i="30"/>
  <c r="T4" i="31"/>
  <c r="T5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35" i="31"/>
  <c r="T36" i="31"/>
  <c r="T37" i="31"/>
  <c r="T3" i="31"/>
  <c r="T4" i="34"/>
  <c r="T5" i="34"/>
  <c r="T6" i="34"/>
  <c r="T7" i="34"/>
  <c r="T8" i="34"/>
  <c r="T9" i="34"/>
  <c r="T10" i="34"/>
  <c r="T11" i="34"/>
  <c r="T12" i="34"/>
  <c r="T13" i="34"/>
  <c r="T14" i="34"/>
  <c r="T15" i="34"/>
  <c r="T16" i="34"/>
  <c r="T17" i="34"/>
  <c r="T18" i="34"/>
  <c r="T19" i="34"/>
  <c r="T20" i="34"/>
  <c r="T21" i="34"/>
  <c r="T22" i="34"/>
  <c r="T23" i="34"/>
  <c r="T24" i="34"/>
  <c r="T25" i="34"/>
  <c r="T26" i="34"/>
  <c r="T27" i="34"/>
  <c r="T28" i="34"/>
  <c r="T29" i="34"/>
  <c r="T30" i="34"/>
  <c r="T31" i="34"/>
  <c r="T32" i="34"/>
  <c r="T33" i="34"/>
  <c r="T34" i="34"/>
  <c r="T35" i="34"/>
  <c r="T36" i="34"/>
  <c r="T37" i="34"/>
  <c r="T3" i="34"/>
  <c r="AB4" i="35"/>
  <c r="AB5" i="35"/>
  <c r="AB6" i="35"/>
  <c r="AB7" i="35"/>
  <c r="AB8" i="35"/>
  <c r="AB9" i="35"/>
  <c r="AB10" i="35"/>
  <c r="AB11" i="35"/>
  <c r="AB12" i="35"/>
  <c r="AB13" i="35"/>
  <c r="AB14" i="35"/>
  <c r="AB15" i="35"/>
  <c r="AB16" i="35"/>
  <c r="AB17" i="35"/>
  <c r="AB18" i="35"/>
  <c r="AB19" i="35"/>
  <c r="AB20" i="35"/>
  <c r="AB21" i="35"/>
  <c r="AB22" i="35"/>
  <c r="AB23" i="35"/>
  <c r="AB24" i="35"/>
  <c r="AB25" i="35"/>
  <c r="AB26" i="35"/>
  <c r="AB27" i="35"/>
  <c r="AB28" i="35"/>
  <c r="AB29" i="35"/>
  <c r="AB30" i="35"/>
  <c r="AB31" i="35"/>
  <c r="AB32" i="35"/>
  <c r="AB33" i="35"/>
  <c r="AB34" i="35"/>
  <c r="AB35" i="35"/>
  <c r="AB36" i="35"/>
  <c r="AB37" i="35"/>
  <c r="AB3" i="35"/>
  <c r="AB4" i="41"/>
  <c r="AB5" i="41"/>
  <c r="AB6" i="41"/>
  <c r="AB7" i="41"/>
  <c r="AB8" i="41"/>
  <c r="AB9" i="41"/>
  <c r="AB10" i="41"/>
  <c r="AB11" i="41"/>
  <c r="AB12" i="41"/>
  <c r="AB13" i="41"/>
  <c r="AB14" i="41"/>
  <c r="AB15" i="41"/>
  <c r="AB16" i="41"/>
  <c r="AB17" i="41"/>
  <c r="AB18" i="41"/>
  <c r="AB19" i="41"/>
  <c r="AB20" i="41"/>
  <c r="AB21" i="41"/>
  <c r="AB22" i="41"/>
  <c r="AB23" i="41"/>
  <c r="AB24" i="41"/>
  <c r="AB25" i="41"/>
  <c r="AB26" i="41"/>
  <c r="AB27" i="41"/>
  <c r="AB28" i="41"/>
  <c r="AB29" i="41"/>
  <c r="AB30" i="41"/>
  <c r="AB31" i="41"/>
  <c r="AB32" i="41"/>
  <c r="AB33" i="41"/>
  <c r="AB34" i="41"/>
  <c r="AB35" i="41"/>
  <c r="AB36" i="41"/>
  <c r="AB37" i="41"/>
  <c r="AB3" i="41"/>
  <c r="X4" i="38"/>
  <c r="X5" i="38"/>
  <c r="X6" i="38"/>
  <c r="X7" i="38"/>
  <c r="X8" i="38"/>
  <c r="X9" i="38"/>
  <c r="X10" i="38"/>
  <c r="X11" i="38"/>
  <c r="X12" i="38"/>
  <c r="X13" i="38"/>
  <c r="X14" i="38"/>
  <c r="X15" i="38"/>
  <c r="X16" i="38"/>
  <c r="X17" i="38"/>
  <c r="X18" i="38"/>
  <c r="X19" i="38"/>
  <c r="X20" i="38"/>
  <c r="X21" i="38"/>
  <c r="X22" i="38"/>
  <c r="X23" i="38"/>
  <c r="X24" i="38"/>
  <c r="X25" i="38"/>
  <c r="X26" i="38"/>
  <c r="X27" i="38"/>
  <c r="X28" i="38"/>
  <c r="X29" i="38"/>
  <c r="X30" i="38"/>
  <c r="X31" i="38"/>
  <c r="X32" i="38"/>
  <c r="X33" i="38"/>
  <c r="X34" i="38"/>
  <c r="X35" i="38"/>
  <c r="X36" i="38"/>
  <c r="X37" i="38"/>
  <c r="X3" i="38"/>
  <c r="F1" i="41"/>
  <c r="F1" i="39"/>
  <c r="F1" i="40"/>
  <c r="F1" i="38"/>
  <c r="F1" i="35"/>
  <c r="F1" i="34"/>
  <c r="F1" i="31"/>
  <c r="F1" i="30"/>
  <c r="P39" i="39"/>
  <c r="P39" i="40"/>
  <c r="P39" i="38"/>
  <c r="P44" i="37"/>
  <c r="T6" i="37"/>
  <c r="T7" i="37"/>
  <c r="T8" i="37"/>
  <c r="T9" i="37"/>
  <c r="T10" i="37"/>
  <c r="T11" i="37"/>
  <c r="T12" i="37"/>
  <c r="T13" i="37"/>
  <c r="T14" i="37"/>
  <c r="T15" i="37"/>
  <c r="T16" i="37"/>
  <c r="T17" i="37"/>
  <c r="T18" i="37"/>
  <c r="T19" i="37"/>
  <c r="T20" i="37"/>
  <c r="T21" i="37"/>
  <c r="T22" i="37"/>
  <c r="T23" i="37"/>
  <c r="T24" i="37"/>
  <c r="T25" i="37"/>
  <c r="T26" i="37"/>
  <c r="T27" i="37"/>
  <c r="T28" i="37"/>
  <c r="T29" i="37"/>
  <c r="T30" i="37"/>
  <c r="T31" i="37"/>
  <c r="T32" i="37"/>
  <c r="T33" i="37"/>
  <c r="T34" i="37"/>
  <c r="T35" i="37"/>
  <c r="T36" i="37"/>
  <c r="T37" i="37"/>
  <c r="T38" i="37"/>
  <c r="T39" i="37"/>
  <c r="T5" i="37"/>
  <c r="S6" i="36"/>
  <c r="S7" i="36"/>
  <c r="S8" i="36"/>
  <c r="S9" i="36"/>
  <c r="S10" i="36"/>
  <c r="S11" i="36"/>
  <c r="S12" i="36"/>
  <c r="S13" i="36"/>
  <c r="S14" i="36"/>
  <c r="S15" i="36"/>
  <c r="S16" i="36"/>
  <c r="S17" i="36"/>
  <c r="S18" i="36"/>
  <c r="S19" i="36"/>
  <c r="S20" i="36"/>
  <c r="S21" i="36"/>
  <c r="S22" i="36"/>
  <c r="S23" i="36"/>
  <c r="S24" i="36"/>
  <c r="S25" i="36"/>
  <c r="S26" i="36"/>
  <c r="S27" i="36"/>
  <c r="S28" i="36"/>
  <c r="S29" i="36"/>
  <c r="S30" i="36"/>
  <c r="S31" i="36"/>
  <c r="S32" i="36"/>
  <c r="S33" i="36"/>
  <c r="S34" i="36"/>
  <c r="S35" i="36"/>
  <c r="S36" i="36"/>
  <c r="S37" i="36"/>
  <c r="S38" i="36"/>
  <c r="S39" i="36"/>
  <c r="S5" i="36"/>
  <c r="N5" i="33"/>
  <c r="N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4" i="33"/>
  <c r="T3" i="30"/>
  <c r="N5" i="29"/>
  <c r="N6" i="29"/>
  <c r="N7" i="29"/>
  <c r="N8" i="29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27" i="29"/>
  <c r="N28" i="29"/>
  <c r="N29" i="29"/>
  <c r="N30" i="29"/>
  <c r="N31" i="29"/>
  <c r="N32" i="29"/>
  <c r="N33" i="29"/>
  <c r="N34" i="29"/>
  <c r="N35" i="29"/>
  <c r="N36" i="29"/>
  <c r="N37" i="29"/>
  <c r="N38" i="29"/>
  <c r="N4" i="29"/>
  <c r="C37" i="41"/>
  <c r="B37" i="41"/>
  <c r="A37" i="41"/>
  <c r="C36" i="41"/>
  <c r="B36" i="41"/>
  <c r="A36" i="41"/>
  <c r="C35" i="41"/>
  <c r="B35" i="41"/>
  <c r="A35" i="41"/>
  <c r="C34" i="41"/>
  <c r="B34" i="41"/>
  <c r="A34" i="41"/>
  <c r="C33" i="41"/>
  <c r="B33" i="41"/>
  <c r="A33" i="41"/>
  <c r="C32" i="41"/>
  <c r="B32" i="41"/>
  <c r="A32" i="41"/>
  <c r="C31" i="41"/>
  <c r="B31" i="41"/>
  <c r="A31" i="41"/>
  <c r="C30" i="41"/>
  <c r="B30" i="41"/>
  <c r="A30" i="41"/>
  <c r="C29" i="41"/>
  <c r="B29" i="41"/>
  <c r="A29" i="41"/>
  <c r="C28" i="41"/>
  <c r="B28" i="41"/>
  <c r="A28" i="41"/>
  <c r="C27" i="41"/>
  <c r="B27" i="41"/>
  <c r="A27" i="41"/>
  <c r="C26" i="41"/>
  <c r="B26" i="41"/>
  <c r="A26" i="41"/>
  <c r="C25" i="41"/>
  <c r="B25" i="41"/>
  <c r="A25" i="41"/>
  <c r="C24" i="41"/>
  <c r="B24" i="41"/>
  <c r="A24" i="41"/>
  <c r="C23" i="41"/>
  <c r="B23" i="41"/>
  <c r="A23" i="41"/>
  <c r="C22" i="41"/>
  <c r="B22" i="41"/>
  <c r="A22" i="41"/>
  <c r="C21" i="41"/>
  <c r="B21" i="41"/>
  <c r="A21" i="41"/>
  <c r="C20" i="41"/>
  <c r="B20" i="41"/>
  <c r="A20" i="41"/>
  <c r="C19" i="41"/>
  <c r="B19" i="41"/>
  <c r="A19" i="41"/>
  <c r="C18" i="41"/>
  <c r="B18" i="41"/>
  <c r="A18" i="41"/>
  <c r="C17" i="41"/>
  <c r="B17" i="41"/>
  <c r="A17" i="41"/>
  <c r="C16" i="41"/>
  <c r="B16" i="41"/>
  <c r="A16" i="41"/>
  <c r="C15" i="41"/>
  <c r="B15" i="41"/>
  <c r="A15" i="41"/>
  <c r="C14" i="41"/>
  <c r="B14" i="41"/>
  <c r="A14" i="41"/>
  <c r="C13" i="41"/>
  <c r="B13" i="41"/>
  <c r="A13" i="41"/>
  <c r="C12" i="41"/>
  <c r="B12" i="41"/>
  <c r="A12" i="41"/>
  <c r="C11" i="41"/>
  <c r="B11" i="41"/>
  <c r="A11" i="41"/>
  <c r="C10" i="41"/>
  <c r="B10" i="41"/>
  <c r="A10" i="41"/>
  <c r="C9" i="41"/>
  <c r="B9" i="41"/>
  <c r="A9" i="41"/>
  <c r="C8" i="41"/>
  <c r="B8" i="41"/>
  <c r="A8" i="41"/>
  <c r="C7" i="41"/>
  <c r="B7" i="41"/>
  <c r="A7" i="41"/>
  <c r="C6" i="41"/>
  <c r="B6" i="41"/>
  <c r="A6" i="41"/>
  <c r="C5" i="41"/>
  <c r="B5" i="41"/>
  <c r="A5" i="41"/>
  <c r="C4" i="41"/>
  <c r="B4" i="41"/>
  <c r="A4" i="41"/>
  <c r="C3" i="41"/>
  <c r="B3" i="41"/>
  <c r="A3" i="41"/>
  <c r="C1" i="41"/>
  <c r="C37" i="40"/>
  <c r="B37" i="40"/>
  <c r="A37" i="40"/>
  <c r="C36" i="40"/>
  <c r="B36" i="40"/>
  <c r="A36" i="40"/>
  <c r="C35" i="40"/>
  <c r="B35" i="40"/>
  <c r="A35" i="40"/>
  <c r="C34" i="40"/>
  <c r="B34" i="40"/>
  <c r="A34" i="40"/>
  <c r="C33" i="40"/>
  <c r="B33" i="40"/>
  <c r="A33" i="40"/>
  <c r="C32" i="40"/>
  <c r="B32" i="40"/>
  <c r="A32" i="40"/>
  <c r="C31" i="40"/>
  <c r="B31" i="40"/>
  <c r="A31" i="40"/>
  <c r="C30" i="40"/>
  <c r="B30" i="40"/>
  <c r="A30" i="40"/>
  <c r="C29" i="40"/>
  <c r="B29" i="40"/>
  <c r="A29" i="40"/>
  <c r="C28" i="40"/>
  <c r="B28" i="40"/>
  <c r="A28" i="40"/>
  <c r="C27" i="40"/>
  <c r="B27" i="40"/>
  <c r="A27" i="40"/>
  <c r="C26" i="40"/>
  <c r="B26" i="40"/>
  <c r="A26" i="40"/>
  <c r="C25" i="40"/>
  <c r="B25" i="40"/>
  <c r="A25" i="40"/>
  <c r="C24" i="40"/>
  <c r="B24" i="40"/>
  <c r="A24" i="40"/>
  <c r="C23" i="40"/>
  <c r="B23" i="40"/>
  <c r="A23" i="40"/>
  <c r="C22" i="40"/>
  <c r="B22" i="40"/>
  <c r="A22" i="40"/>
  <c r="C21" i="40"/>
  <c r="B21" i="40"/>
  <c r="A21" i="40"/>
  <c r="C20" i="40"/>
  <c r="B20" i="40"/>
  <c r="A20" i="40"/>
  <c r="C19" i="40"/>
  <c r="B19" i="40"/>
  <c r="A19" i="40"/>
  <c r="C18" i="40"/>
  <c r="B18" i="40"/>
  <c r="A18" i="40"/>
  <c r="C17" i="40"/>
  <c r="B17" i="40"/>
  <c r="A17" i="40"/>
  <c r="C16" i="40"/>
  <c r="B16" i="40"/>
  <c r="A16" i="40"/>
  <c r="C15" i="40"/>
  <c r="B15" i="40"/>
  <c r="A15" i="40"/>
  <c r="C14" i="40"/>
  <c r="B14" i="40"/>
  <c r="A14" i="40"/>
  <c r="C13" i="40"/>
  <c r="B13" i="40"/>
  <c r="A13" i="40"/>
  <c r="C12" i="40"/>
  <c r="B12" i="40"/>
  <c r="A12" i="40"/>
  <c r="C11" i="40"/>
  <c r="B11" i="40"/>
  <c r="A11" i="40"/>
  <c r="C10" i="40"/>
  <c r="B10" i="40"/>
  <c r="A10" i="40"/>
  <c r="C9" i="40"/>
  <c r="B9" i="40"/>
  <c r="A9" i="40"/>
  <c r="C8" i="40"/>
  <c r="B8" i="40"/>
  <c r="A8" i="40"/>
  <c r="C7" i="40"/>
  <c r="B7" i="40"/>
  <c r="A7" i="40"/>
  <c r="C6" i="40"/>
  <c r="B6" i="40"/>
  <c r="A6" i="40"/>
  <c r="C5" i="40"/>
  <c r="B5" i="40"/>
  <c r="A5" i="40"/>
  <c r="C4" i="40"/>
  <c r="B4" i="40"/>
  <c r="A4" i="40"/>
  <c r="C3" i="40"/>
  <c r="B3" i="40"/>
  <c r="A3" i="40"/>
  <c r="C1" i="40"/>
  <c r="C37" i="39"/>
  <c r="B37" i="39"/>
  <c r="A37" i="39"/>
  <c r="C36" i="39"/>
  <c r="B36" i="39"/>
  <c r="A36" i="39"/>
  <c r="C35" i="39"/>
  <c r="B35" i="39"/>
  <c r="A35" i="39"/>
  <c r="C34" i="39"/>
  <c r="B34" i="39"/>
  <c r="A34" i="39"/>
  <c r="C33" i="39"/>
  <c r="B33" i="39"/>
  <c r="A33" i="39"/>
  <c r="C32" i="39"/>
  <c r="B32" i="39"/>
  <c r="A32" i="39"/>
  <c r="C31" i="39"/>
  <c r="B31" i="39"/>
  <c r="A31" i="39"/>
  <c r="C30" i="39"/>
  <c r="B30" i="39"/>
  <c r="A30" i="39"/>
  <c r="C29" i="39"/>
  <c r="B29" i="39"/>
  <c r="A29" i="39"/>
  <c r="C28" i="39"/>
  <c r="B28" i="39"/>
  <c r="A28" i="39"/>
  <c r="C27" i="39"/>
  <c r="B27" i="39"/>
  <c r="A27" i="39"/>
  <c r="C26" i="39"/>
  <c r="B26" i="39"/>
  <c r="A26" i="39"/>
  <c r="C25" i="39"/>
  <c r="B25" i="39"/>
  <c r="A25" i="39"/>
  <c r="C24" i="39"/>
  <c r="B24" i="39"/>
  <c r="A24" i="39"/>
  <c r="C23" i="39"/>
  <c r="B23" i="39"/>
  <c r="A23" i="39"/>
  <c r="C22" i="39"/>
  <c r="B22" i="39"/>
  <c r="A22" i="39"/>
  <c r="C21" i="39"/>
  <c r="B21" i="39"/>
  <c r="A21" i="39"/>
  <c r="C20" i="39"/>
  <c r="B20" i="39"/>
  <c r="A20" i="39"/>
  <c r="C19" i="39"/>
  <c r="B19" i="39"/>
  <c r="A19" i="39"/>
  <c r="C18" i="39"/>
  <c r="B18" i="39"/>
  <c r="A18" i="39"/>
  <c r="C17" i="39"/>
  <c r="B17" i="39"/>
  <c r="A17" i="39"/>
  <c r="C16" i="39"/>
  <c r="B16" i="39"/>
  <c r="A16" i="39"/>
  <c r="C15" i="39"/>
  <c r="B15" i="39"/>
  <c r="A15" i="39"/>
  <c r="C14" i="39"/>
  <c r="B14" i="39"/>
  <c r="A14" i="39"/>
  <c r="C13" i="39"/>
  <c r="B13" i="39"/>
  <c r="A13" i="39"/>
  <c r="C12" i="39"/>
  <c r="B12" i="39"/>
  <c r="A12" i="39"/>
  <c r="C11" i="39"/>
  <c r="B11" i="39"/>
  <c r="A11" i="39"/>
  <c r="C10" i="39"/>
  <c r="B10" i="39"/>
  <c r="A10" i="39"/>
  <c r="C9" i="39"/>
  <c r="B9" i="39"/>
  <c r="A9" i="39"/>
  <c r="C8" i="39"/>
  <c r="B8" i="39"/>
  <c r="A8" i="39"/>
  <c r="C7" i="39"/>
  <c r="B7" i="39"/>
  <c r="A7" i="39"/>
  <c r="C6" i="39"/>
  <c r="B6" i="39"/>
  <c r="A6" i="39"/>
  <c r="C5" i="39"/>
  <c r="B5" i="39"/>
  <c r="A5" i="39"/>
  <c r="C4" i="39"/>
  <c r="B4" i="39"/>
  <c r="A4" i="39"/>
  <c r="C3" i="39"/>
  <c r="B3" i="39"/>
  <c r="A3" i="39"/>
  <c r="C1" i="39"/>
  <c r="C37" i="38"/>
  <c r="B37" i="38"/>
  <c r="A37" i="38"/>
  <c r="C36" i="38"/>
  <c r="B36" i="38"/>
  <c r="A36" i="38"/>
  <c r="C35" i="38"/>
  <c r="B35" i="38"/>
  <c r="A35" i="38"/>
  <c r="C34" i="38"/>
  <c r="B34" i="38"/>
  <c r="A34" i="38"/>
  <c r="C33" i="38"/>
  <c r="B33" i="38"/>
  <c r="A33" i="38"/>
  <c r="C32" i="38"/>
  <c r="B32" i="38"/>
  <c r="A32" i="38"/>
  <c r="C31" i="38"/>
  <c r="B31" i="38"/>
  <c r="A31" i="38"/>
  <c r="C30" i="38"/>
  <c r="B30" i="38"/>
  <c r="A30" i="38"/>
  <c r="C29" i="38"/>
  <c r="B29" i="38"/>
  <c r="A29" i="38"/>
  <c r="C28" i="38"/>
  <c r="B28" i="38"/>
  <c r="A28" i="38"/>
  <c r="C27" i="38"/>
  <c r="B27" i="38"/>
  <c r="A27" i="38"/>
  <c r="C26" i="38"/>
  <c r="B26" i="38"/>
  <c r="A26" i="38"/>
  <c r="C25" i="38"/>
  <c r="B25" i="38"/>
  <c r="A25" i="38"/>
  <c r="C24" i="38"/>
  <c r="B24" i="38"/>
  <c r="A24" i="38"/>
  <c r="C23" i="38"/>
  <c r="B23" i="38"/>
  <c r="A23" i="38"/>
  <c r="C22" i="38"/>
  <c r="B22" i="38"/>
  <c r="A22" i="38"/>
  <c r="C21" i="38"/>
  <c r="B21" i="38"/>
  <c r="A21" i="38"/>
  <c r="C20" i="38"/>
  <c r="B20" i="38"/>
  <c r="A20" i="38"/>
  <c r="C19" i="38"/>
  <c r="B19" i="38"/>
  <c r="A19" i="38"/>
  <c r="C18" i="38"/>
  <c r="B18" i="38"/>
  <c r="A18" i="38"/>
  <c r="C17" i="38"/>
  <c r="B17" i="38"/>
  <c r="A17" i="38"/>
  <c r="C16" i="38"/>
  <c r="B16" i="38"/>
  <c r="A16" i="38"/>
  <c r="C15" i="38"/>
  <c r="B15" i="38"/>
  <c r="A15" i="38"/>
  <c r="C14" i="38"/>
  <c r="B14" i="38"/>
  <c r="A14" i="38"/>
  <c r="C13" i="38"/>
  <c r="B13" i="38"/>
  <c r="A13" i="38"/>
  <c r="C12" i="38"/>
  <c r="B12" i="38"/>
  <c r="A12" i="38"/>
  <c r="C11" i="38"/>
  <c r="B11" i="38"/>
  <c r="A11" i="38"/>
  <c r="C10" i="38"/>
  <c r="B10" i="38"/>
  <c r="A10" i="38"/>
  <c r="C9" i="38"/>
  <c r="B9" i="38"/>
  <c r="A9" i="38"/>
  <c r="C8" i="38"/>
  <c r="B8" i="38"/>
  <c r="A8" i="38"/>
  <c r="C7" i="38"/>
  <c r="B7" i="38"/>
  <c r="A7" i="38"/>
  <c r="C6" i="38"/>
  <c r="B6" i="38"/>
  <c r="A6" i="38"/>
  <c r="C5" i="38"/>
  <c r="B5" i="38"/>
  <c r="A5" i="38"/>
  <c r="C4" i="38"/>
  <c r="B4" i="38"/>
  <c r="A4" i="38"/>
  <c r="C3" i="38"/>
  <c r="B3" i="38"/>
  <c r="A3" i="38"/>
  <c r="C1" i="38"/>
  <c r="G1" i="37"/>
  <c r="C39" i="37"/>
  <c r="B39" i="37"/>
  <c r="A39" i="37"/>
  <c r="C38" i="37"/>
  <c r="B38" i="37"/>
  <c r="A38" i="37"/>
  <c r="C37" i="37"/>
  <c r="B37" i="37"/>
  <c r="A37" i="37"/>
  <c r="C36" i="37"/>
  <c r="B36" i="37"/>
  <c r="A36" i="37"/>
  <c r="C35" i="37"/>
  <c r="B35" i="37"/>
  <c r="A35" i="37"/>
  <c r="C34" i="37"/>
  <c r="B34" i="37"/>
  <c r="A34" i="37"/>
  <c r="C33" i="37"/>
  <c r="B33" i="37"/>
  <c r="A33" i="37"/>
  <c r="C32" i="37"/>
  <c r="B32" i="37"/>
  <c r="A32" i="37"/>
  <c r="C31" i="37"/>
  <c r="B31" i="37"/>
  <c r="A31" i="37"/>
  <c r="C30" i="37"/>
  <c r="B30" i="37"/>
  <c r="A30" i="37"/>
  <c r="C29" i="37"/>
  <c r="B29" i="37"/>
  <c r="A29" i="37"/>
  <c r="C28" i="37"/>
  <c r="B28" i="37"/>
  <c r="A28" i="37"/>
  <c r="C27" i="37"/>
  <c r="B27" i="37"/>
  <c r="A27" i="37"/>
  <c r="C26" i="37"/>
  <c r="B26" i="37"/>
  <c r="A26" i="37"/>
  <c r="C25" i="37"/>
  <c r="B25" i="37"/>
  <c r="A25" i="37"/>
  <c r="C24" i="37"/>
  <c r="B24" i="37"/>
  <c r="A24" i="37"/>
  <c r="C23" i="37"/>
  <c r="B23" i="37"/>
  <c r="A23" i="37"/>
  <c r="C22" i="37"/>
  <c r="B22" i="37"/>
  <c r="A22" i="37"/>
  <c r="C21" i="37"/>
  <c r="B21" i="37"/>
  <c r="A21" i="37"/>
  <c r="C20" i="37"/>
  <c r="B20" i="37"/>
  <c r="A20" i="37"/>
  <c r="C19" i="37"/>
  <c r="B19" i="37"/>
  <c r="A19" i="37"/>
  <c r="C18" i="37"/>
  <c r="B18" i="37"/>
  <c r="A18" i="37"/>
  <c r="C17" i="37"/>
  <c r="B17" i="37"/>
  <c r="A17" i="37"/>
  <c r="C16" i="37"/>
  <c r="B16" i="37"/>
  <c r="A16" i="37"/>
  <c r="C15" i="37"/>
  <c r="B15" i="37"/>
  <c r="A15" i="37"/>
  <c r="C14" i="37"/>
  <c r="B14" i="37"/>
  <c r="A14" i="37"/>
  <c r="C13" i="37"/>
  <c r="B13" i="37"/>
  <c r="A13" i="37"/>
  <c r="C12" i="37"/>
  <c r="B12" i="37"/>
  <c r="A12" i="37"/>
  <c r="C11" i="37"/>
  <c r="B11" i="37"/>
  <c r="A11" i="37"/>
  <c r="C10" i="37"/>
  <c r="B10" i="37"/>
  <c r="A10" i="37"/>
  <c r="C9" i="37"/>
  <c r="B9" i="37"/>
  <c r="A9" i="37"/>
  <c r="C8" i="37"/>
  <c r="B8" i="37"/>
  <c r="A8" i="37"/>
  <c r="C7" i="37"/>
  <c r="B7" i="37"/>
  <c r="A7" i="37"/>
  <c r="C6" i="37"/>
  <c r="B6" i="37"/>
  <c r="A6" i="37"/>
  <c r="C5" i="37"/>
  <c r="B5" i="37"/>
  <c r="A5" i="37"/>
  <c r="D1" i="37"/>
  <c r="P43" i="36"/>
  <c r="C39" i="36"/>
  <c r="B39" i="36"/>
  <c r="A39" i="36"/>
  <c r="C38" i="36"/>
  <c r="B38" i="36"/>
  <c r="A38" i="36"/>
  <c r="C37" i="36"/>
  <c r="B37" i="36"/>
  <c r="A37" i="36"/>
  <c r="C36" i="36"/>
  <c r="B36" i="36"/>
  <c r="A36" i="36"/>
  <c r="C35" i="36"/>
  <c r="B35" i="36"/>
  <c r="A35" i="36"/>
  <c r="C34" i="36"/>
  <c r="B34" i="36"/>
  <c r="A34" i="36"/>
  <c r="C33" i="36"/>
  <c r="B33" i="36"/>
  <c r="A33" i="36"/>
  <c r="C32" i="36"/>
  <c r="B32" i="36"/>
  <c r="A32" i="36"/>
  <c r="C31" i="36"/>
  <c r="B31" i="36"/>
  <c r="A31" i="36"/>
  <c r="C30" i="36"/>
  <c r="B30" i="36"/>
  <c r="A30" i="36"/>
  <c r="C29" i="36"/>
  <c r="B29" i="36"/>
  <c r="A29" i="36"/>
  <c r="C28" i="36"/>
  <c r="B28" i="36"/>
  <c r="A28" i="36"/>
  <c r="C27" i="36"/>
  <c r="B27" i="36"/>
  <c r="A27" i="36"/>
  <c r="C26" i="36"/>
  <c r="B26" i="36"/>
  <c r="A26" i="36"/>
  <c r="C25" i="36"/>
  <c r="B25" i="36"/>
  <c r="A25" i="36"/>
  <c r="C24" i="36"/>
  <c r="B24" i="36"/>
  <c r="A24" i="36"/>
  <c r="C23" i="36"/>
  <c r="B23" i="36"/>
  <c r="A23" i="36"/>
  <c r="C22" i="36"/>
  <c r="B22" i="36"/>
  <c r="A22" i="36"/>
  <c r="C21" i="36"/>
  <c r="B21" i="36"/>
  <c r="A21" i="36"/>
  <c r="C20" i="36"/>
  <c r="B20" i="36"/>
  <c r="A20" i="36"/>
  <c r="C19" i="36"/>
  <c r="B19" i="36"/>
  <c r="A19" i="36"/>
  <c r="C18" i="36"/>
  <c r="B18" i="36"/>
  <c r="A18" i="36"/>
  <c r="C17" i="36"/>
  <c r="B17" i="36"/>
  <c r="A17" i="36"/>
  <c r="C16" i="36"/>
  <c r="B16" i="36"/>
  <c r="A16" i="36"/>
  <c r="C15" i="36"/>
  <c r="B15" i="36"/>
  <c r="A15" i="36"/>
  <c r="C14" i="36"/>
  <c r="B14" i="36"/>
  <c r="A14" i="36"/>
  <c r="C13" i="36"/>
  <c r="B13" i="36"/>
  <c r="A13" i="36"/>
  <c r="C12" i="36"/>
  <c r="B12" i="36"/>
  <c r="A12" i="36"/>
  <c r="C11" i="36"/>
  <c r="B11" i="36"/>
  <c r="A11" i="36"/>
  <c r="C10" i="36"/>
  <c r="B10" i="36"/>
  <c r="A10" i="36"/>
  <c r="C9" i="36"/>
  <c r="B9" i="36"/>
  <c r="A9" i="36"/>
  <c r="C8" i="36"/>
  <c r="B8" i="36"/>
  <c r="A8" i="36"/>
  <c r="C7" i="36"/>
  <c r="B7" i="36"/>
  <c r="A7" i="36"/>
  <c r="C6" i="36"/>
  <c r="B6" i="36"/>
  <c r="A6" i="36"/>
  <c r="C5" i="36"/>
  <c r="B5" i="36"/>
  <c r="A5" i="36"/>
  <c r="G1" i="36"/>
  <c r="D1" i="36"/>
  <c r="C37" i="35"/>
  <c r="B37" i="35"/>
  <c r="A37" i="35"/>
  <c r="C36" i="35"/>
  <c r="B36" i="35"/>
  <c r="A36" i="35"/>
  <c r="C35" i="35"/>
  <c r="B35" i="35"/>
  <c r="A35" i="35"/>
  <c r="C34" i="35"/>
  <c r="B34" i="35"/>
  <c r="A34" i="35"/>
  <c r="C33" i="35"/>
  <c r="B33" i="35"/>
  <c r="A33" i="35"/>
  <c r="C32" i="35"/>
  <c r="B32" i="35"/>
  <c r="A32" i="35"/>
  <c r="C31" i="35"/>
  <c r="B31" i="35"/>
  <c r="A31" i="35"/>
  <c r="C30" i="35"/>
  <c r="B30" i="35"/>
  <c r="A30" i="35"/>
  <c r="C29" i="35"/>
  <c r="B29" i="35"/>
  <c r="A29" i="35"/>
  <c r="C28" i="35"/>
  <c r="B28" i="35"/>
  <c r="A28" i="35"/>
  <c r="C27" i="35"/>
  <c r="B27" i="35"/>
  <c r="A27" i="35"/>
  <c r="C26" i="35"/>
  <c r="B26" i="35"/>
  <c r="A26" i="35"/>
  <c r="C25" i="35"/>
  <c r="B25" i="35"/>
  <c r="A25" i="35"/>
  <c r="C24" i="35"/>
  <c r="B24" i="35"/>
  <c r="A24" i="35"/>
  <c r="C23" i="35"/>
  <c r="B23" i="35"/>
  <c r="A23" i="35"/>
  <c r="C22" i="35"/>
  <c r="B22" i="35"/>
  <c r="A22" i="35"/>
  <c r="C21" i="35"/>
  <c r="B21" i="35"/>
  <c r="A21" i="35"/>
  <c r="C20" i="35"/>
  <c r="B20" i="35"/>
  <c r="A20" i="35"/>
  <c r="C19" i="35"/>
  <c r="B19" i="35"/>
  <c r="A19" i="35"/>
  <c r="C18" i="35"/>
  <c r="B18" i="35"/>
  <c r="A18" i="35"/>
  <c r="C17" i="35"/>
  <c r="B17" i="35"/>
  <c r="A17" i="35"/>
  <c r="C16" i="35"/>
  <c r="B16" i="35"/>
  <c r="A16" i="35"/>
  <c r="C15" i="35"/>
  <c r="B15" i="35"/>
  <c r="A15" i="35"/>
  <c r="C14" i="35"/>
  <c r="B14" i="35"/>
  <c r="A14" i="35"/>
  <c r="C13" i="35"/>
  <c r="B13" i="35"/>
  <c r="A13" i="35"/>
  <c r="C12" i="35"/>
  <c r="B12" i="35"/>
  <c r="A12" i="35"/>
  <c r="C11" i="35"/>
  <c r="B11" i="35"/>
  <c r="A11" i="35"/>
  <c r="C10" i="35"/>
  <c r="B10" i="35"/>
  <c r="A10" i="35"/>
  <c r="C9" i="35"/>
  <c r="B9" i="35"/>
  <c r="A9" i="35"/>
  <c r="C8" i="35"/>
  <c r="B8" i="35"/>
  <c r="A8" i="35"/>
  <c r="C7" i="35"/>
  <c r="B7" i="35"/>
  <c r="A7" i="35"/>
  <c r="C6" i="35"/>
  <c r="B6" i="35"/>
  <c r="A6" i="35"/>
  <c r="C5" i="35"/>
  <c r="B5" i="35"/>
  <c r="A5" i="35"/>
  <c r="C4" i="35"/>
  <c r="B4" i="35"/>
  <c r="A4" i="35"/>
  <c r="C3" i="35"/>
  <c r="B3" i="35"/>
  <c r="A3" i="35"/>
  <c r="C1" i="35"/>
  <c r="C37" i="34" l="1"/>
  <c r="B37" i="34"/>
  <c r="A37" i="34"/>
  <c r="C36" i="34"/>
  <c r="B36" i="34"/>
  <c r="A36" i="34"/>
  <c r="C35" i="34"/>
  <c r="B35" i="34"/>
  <c r="A35" i="34"/>
  <c r="C34" i="34"/>
  <c r="B34" i="34"/>
  <c r="A34" i="34"/>
  <c r="C33" i="34"/>
  <c r="B33" i="34"/>
  <c r="A33" i="34"/>
  <c r="C32" i="34"/>
  <c r="B32" i="34"/>
  <c r="A32" i="34"/>
  <c r="C31" i="34"/>
  <c r="B31" i="34"/>
  <c r="A31" i="34"/>
  <c r="C30" i="34"/>
  <c r="B30" i="34"/>
  <c r="A30" i="34"/>
  <c r="C29" i="34"/>
  <c r="B29" i="34"/>
  <c r="A29" i="34"/>
  <c r="C28" i="34"/>
  <c r="B28" i="34"/>
  <c r="A28" i="34"/>
  <c r="C27" i="34"/>
  <c r="B27" i="34"/>
  <c r="A27" i="34"/>
  <c r="C26" i="34"/>
  <c r="B26" i="34"/>
  <c r="A26" i="34"/>
  <c r="C25" i="34"/>
  <c r="B25" i="34"/>
  <c r="A25" i="34"/>
  <c r="C24" i="34"/>
  <c r="B24" i="34"/>
  <c r="A24" i="34"/>
  <c r="C23" i="34"/>
  <c r="B23" i="34"/>
  <c r="A23" i="34"/>
  <c r="C22" i="34"/>
  <c r="B22" i="34"/>
  <c r="A22" i="34"/>
  <c r="C21" i="34"/>
  <c r="B21" i="34"/>
  <c r="A21" i="34"/>
  <c r="C20" i="34"/>
  <c r="B20" i="34"/>
  <c r="A20" i="34"/>
  <c r="C19" i="34"/>
  <c r="B19" i="34"/>
  <c r="A19" i="34"/>
  <c r="C18" i="34"/>
  <c r="B18" i="34"/>
  <c r="A18" i="34"/>
  <c r="C17" i="34"/>
  <c r="B17" i="34"/>
  <c r="A17" i="34"/>
  <c r="C16" i="34"/>
  <c r="B16" i="34"/>
  <c r="A16" i="34"/>
  <c r="C15" i="34"/>
  <c r="B15" i="34"/>
  <c r="A15" i="34"/>
  <c r="C14" i="34"/>
  <c r="B14" i="34"/>
  <c r="A14" i="34"/>
  <c r="C13" i="34"/>
  <c r="B13" i="34"/>
  <c r="A13" i="34"/>
  <c r="C12" i="34"/>
  <c r="B12" i="34"/>
  <c r="A12" i="34"/>
  <c r="C11" i="34"/>
  <c r="B11" i="34"/>
  <c r="A11" i="34"/>
  <c r="C10" i="34"/>
  <c r="B10" i="34"/>
  <c r="A10" i="34"/>
  <c r="C9" i="34"/>
  <c r="B9" i="34"/>
  <c r="A9" i="34"/>
  <c r="C8" i="34"/>
  <c r="B8" i="34"/>
  <c r="A8" i="34"/>
  <c r="C7" i="34"/>
  <c r="B7" i="34"/>
  <c r="A7" i="34"/>
  <c r="C6" i="34"/>
  <c r="B6" i="34"/>
  <c r="A6" i="34"/>
  <c r="C5" i="34"/>
  <c r="B5" i="34"/>
  <c r="A5" i="34"/>
  <c r="C4" i="34"/>
  <c r="B4" i="34"/>
  <c r="A4" i="34"/>
  <c r="C3" i="34"/>
  <c r="B3" i="34"/>
  <c r="A3" i="34"/>
  <c r="C1" i="34"/>
  <c r="L41" i="33" l="1"/>
  <c r="C38" i="33"/>
  <c r="B38" i="33"/>
  <c r="A38" i="33"/>
  <c r="C37" i="33"/>
  <c r="B37" i="33"/>
  <c r="A37" i="33"/>
  <c r="C36" i="33"/>
  <c r="B36" i="33"/>
  <c r="A36" i="33"/>
  <c r="C35" i="33"/>
  <c r="B35" i="33"/>
  <c r="A35" i="33"/>
  <c r="C34" i="33"/>
  <c r="B34" i="33"/>
  <c r="A34" i="33"/>
  <c r="C33" i="33"/>
  <c r="B33" i="33"/>
  <c r="A33" i="33"/>
  <c r="C32" i="33"/>
  <c r="B32" i="33"/>
  <c r="A32" i="33"/>
  <c r="C31" i="33"/>
  <c r="B31" i="33"/>
  <c r="A31" i="33"/>
  <c r="C30" i="33"/>
  <c r="B30" i="33"/>
  <c r="A30" i="33"/>
  <c r="C29" i="33"/>
  <c r="B29" i="33"/>
  <c r="A29" i="33"/>
  <c r="C28" i="33"/>
  <c r="B28" i="33"/>
  <c r="A28" i="33"/>
  <c r="C27" i="33"/>
  <c r="B27" i="33"/>
  <c r="A27" i="33"/>
  <c r="C26" i="33"/>
  <c r="B26" i="33"/>
  <c r="A26" i="33"/>
  <c r="C25" i="33"/>
  <c r="B25" i="33"/>
  <c r="A25" i="33"/>
  <c r="C24" i="33"/>
  <c r="B24" i="33"/>
  <c r="A24" i="33"/>
  <c r="C23" i="33"/>
  <c r="B23" i="33"/>
  <c r="A23" i="33"/>
  <c r="C22" i="33"/>
  <c r="B22" i="33"/>
  <c r="A22" i="33"/>
  <c r="C21" i="33"/>
  <c r="B21" i="33"/>
  <c r="A21" i="33"/>
  <c r="C20" i="33"/>
  <c r="B20" i="33"/>
  <c r="A20" i="33"/>
  <c r="C19" i="33"/>
  <c r="B19" i="33"/>
  <c r="A19" i="33"/>
  <c r="C18" i="33"/>
  <c r="B18" i="33"/>
  <c r="A18" i="33"/>
  <c r="C17" i="33"/>
  <c r="B17" i="33"/>
  <c r="A17" i="33"/>
  <c r="C16" i="33"/>
  <c r="B16" i="33"/>
  <c r="A16" i="33"/>
  <c r="C15" i="33"/>
  <c r="B15" i="33"/>
  <c r="A15" i="33"/>
  <c r="C14" i="33"/>
  <c r="B14" i="33"/>
  <c r="A14" i="33"/>
  <c r="C13" i="33"/>
  <c r="B13" i="33"/>
  <c r="A13" i="33"/>
  <c r="C12" i="33"/>
  <c r="B12" i="33"/>
  <c r="A12" i="33"/>
  <c r="C11" i="33"/>
  <c r="B11" i="33"/>
  <c r="A11" i="33"/>
  <c r="C10" i="33"/>
  <c r="B10" i="33"/>
  <c r="A10" i="33"/>
  <c r="C9" i="33"/>
  <c r="B9" i="33"/>
  <c r="A9" i="33"/>
  <c r="C8" i="33"/>
  <c r="B8" i="33"/>
  <c r="A8" i="33"/>
  <c r="C7" i="33"/>
  <c r="B7" i="33"/>
  <c r="A7" i="33"/>
  <c r="C6" i="33"/>
  <c r="B6" i="33"/>
  <c r="A6" i="33"/>
  <c r="C5" i="33"/>
  <c r="B5" i="33"/>
  <c r="A5" i="33"/>
  <c r="C4" i="33"/>
  <c r="B4" i="33"/>
  <c r="A4" i="33"/>
  <c r="F1" i="33"/>
  <c r="D1" i="33"/>
  <c r="C37" i="31"/>
  <c r="B37" i="31"/>
  <c r="A37" i="31"/>
  <c r="C36" i="31"/>
  <c r="B36" i="31"/>
  <c r="A36" i="31"/>
  <c r="C35" i="31"/>
  <c r="B35" i="31"/>
  <c r="A35" i="31"/>
  <c r="C34" i="31"/>
  <c r="B34" i="31"/>
  <c r="A34" i="31"/>
  <c r="C33" i="31"/>
  <c r="B33" i="31"/>
  <c r="A33" i="31"/>
  <c r="C32" i="31"/>
  <c r="B32" i="31"/>
  <c r="A32" i="31"/>
  <c r="C31" i="31"/>
  <c r="B31" i="31"/>
  <c r="A31" i="31"/>
  <c r="C30" i="31"/>
  <c r="B30" i="31"/>
  <c r="A30" i="31"/>
  <c r="C29" i="31"/>
  <c r="B29" i="31"/>
  <c r="A29" i="31"/>
  <c r="C28" i="31"/>
  <c r="B28" i="31"/>
  <c r="A28" i="31"/>
  <c r="C27" i="31"/>
  <c r="B27" i="31"/>
  <c r="A27" i="31"/>
  <c r="C26" i="31"/>
  <c r="B26" i="31"/>
  <c r="A26" i="31"/>
  <c r="C25" i="31"/>
  <c r="B25" i="31"/>
  <c r="A25" i="31"/>
  <c r="C24" i="31"/>
  <c r="B24" i="31"/>
  <c r="A24" i="31"/>
  <c r="C23" i="31"/>
  <c r="B23" i="31"/>
  <c r="A23" i="31"/>
  <c r="C22" i="31"/>
  <c r="B22" i="31"/>
  <c r="A22" i="31"/>
  <c r="C21" i="31"/>
  <c r="B21" i="31"/>
  <c r="A21" i="31"/>
  <c r="C20" i="31"/>
  <c r="B20" i="31"/>
  <c r="A20" i="31"/>
  <c r="C19" i="31"/>
  <c r="B19" i="31"/>
  <c r="A19" i="31"/>
  <c r="C18" i="31"/>
  <c r="B18" i="31"/>
  <c r="A18" i="31"/>
  <c r="C17" i="31"/>
  <c r="B17" i="31"/>
  <c r="A17" i="31"/>
  <c r="C16" i="31"/>
  <c r="B16" i="31"/>
  <c r="A16" i="31"/>
  <c r="C15" i="31"/>
  <c r="B15" i="31"/>
  <c r="A15" i="31"/>
  <c r="C14" i="31"/>
  <c r="B14" i="31"/>
  <c r="A14" i="31"/>
  <c r="C13" i="31"/>
  <c r="B13" i="31"/>
  <c r="A13" i="31"/>
  <c r="C12" i="31"/>
  <c r="B12" i="31"/>
  <c r="A12" i="31"/>
  <c r="C11" i="31"/>
  <c r="B11" i="31"/>
  <c r="A11" i="31"/>
  <c r="C10" i="31"/>
  <c r="B10" i="31"/>
  <c r="A10" i="31"/>
  <c r="C9" i="31"/>
  <c r="B9" i="31"/>
  <c r="A9" i="31"/>
  <c r="C8" i="31"/>
  <c r="B8" i="31"/>
  <c r="A8" i="31"/>
  <c r="C7" i="31"/>
  <c r="B7" i="31"/>
  <c r="A7" i="31"/>
  <c r="C6" i="31"/>
  <c r="B6" i="31"/>
  <c r="A6" i="31"/>
  <c r="C5" i="31"/>
  <c r="B5" i="31"/>
  <c r="A5" i="31"/>
  <c r="C4" i="31"/>
  <c r="B4" i="31"/>
  <c r="A4" i="31"/>
  <c r="C3" i="31"/>
  <c r="B3" i="31"/>
  <c r="A3" i="31"/>
  <c r="C1" i="31"/>
  <c r="C1" i="30"/>
  <c r="C37" i="30"/>
  <c r="B37" i="30"/>
  <c r="A37" i="30"/>
  <c r="C36" i="30"/>
  <c r="B36" i="30"/>
  <c r="A36" i="30"/>
  <c r="C35" i="30"/>
  <c r="B35" i="30"/>
  <c r="A35" i="30"/>
  <c r="C34" i="30"/>
  <c r="B34" i="30"/>
  <c r="A34" i="30"/>
  <c r="C33" i="30"/>
  <c r="B33" i="30"/>
  <c r="A33" i="30"/>
  <c r="C32" i="30"/>
  <c r="B32" i="30"/>
  <c r="A32" i="30"/>
  <c r="C31" i="30"/>
  <c r="B31" i="30"/>
  <c r="A31" i="30"/>
  <c r="C30" i="30"/>
  <c r="B30" i="30"/>
  <c r="A30" i="30"/>
  <c r="C29" i="30"/>
  <c r="B29" i="30"/>
  <c r="A29" i="30"/>
  <c r="C28" i="30"/>
  <c r="B28" i="30"/>
  <c r="A28" i="30"/>
  <c r="C27" i="30"/>
  <c r="B27" i="30"/>
  <c r="A27" i="30"/>
  <c r="C26" i="30"/>
  <c r="B26" i="30"/>
  <c r="A26" i="30"/>
  <c r="C25" i="30"/>
  <c r="B25" i="30"/>
  <c r="A25" i="30"/>
  <c r="C24" i="30"/>
  <c r="B24" i="30"/>
  <c r="A24" i="30"/>
  <c r="C23" i="30"/>
  <c r="B23" i="30"/>
  <c r="A23" i="30"/>
  <c r="C22" i="30"/>
  <c r="B22" i="30"/>
  <c r="A22" i="30"/>
  <c r="C21" i="30"/>
  <c r="B21" i="30"/>
  <c r="A21" i="30"/>
  <c r="C20" i="30"/>
  <c r="B20" i="30"/>
  <c r="A20" i="30"/>
  <c r="C19" i="30"/>
  <c r="B19" i="30"/>
  <c r="A19" i="30"/>
  <c r="C18" i="30"/>
  <c r="B18" i="30"/>
  <c r="A18" i="30"/>
  <c r="C17" i="30"/>
  <c r="B17" i="30"/>
  <c r="A17" i="30"/>
  <c r="C16" i="30"/>
  <c r="B16" i="30"/>
  <c r="A16" i="30"/>
  <c r="C15" i="30"/>
  <c r="B15" i="30"/>
  <c r="A15" i="30"/>
  <c r="C14" i="30"/>
  <c r="B14" i="30"/>
  <c r="A14" i="30"/>
  <c r="C13" i="30"/>
  <c r="B13" i="30"/>
  <c r="A13" i="30"/>
  <c r="C12" i="30"/>
  <c r="B12" i="30"/>
  <c r="A12" i="30"/>
  <c r="C11" i="30"/>
  <c r="B11" i="30"/>
  <c r="A11" i="30"/>
  <c r="C10" i="30"/>
  <c r="B10" i="30"/>
  <c r="A10" i="30"/>
  <c r="C9" i="30"/>
  <c r="B9" i="30"/>
  <c r="A9" i="30"/>
  <c r="C8" i="30"/>
  <c r="B8" i="30"/>
  <c r="A8" i="30"/>
  <c r="C7" i="30"/>
  <c r="B7" i="30"/>
  <c r="A7" i="30"/>
  <c r="C6" i="30"/>
  <c r="B6" i="30"/>
  <c r="A6" i="30"/>
  <c r="C5" i="30"/>
  <c r="B5" i="30"/>
  <c r="A5" i="30"/>
  <c r="C4" i="30"/>
  <c r="B4" i="30"/>
  <c r="A4" i="30"/>
  <c r="C3" i="30"/>
  <c r="B3" i="30"/>
  <c r="A3" i="30"/>
  <c r="L42" i="29"/>
  <c r="K89" i="29" s="1"/>
  <c r="D1" i="29"/>
  <c r="D50" i="29" s="1"/>
  <c r="F1" i="29"/>
  <c r="F50" i="29" s="1"/>
  <c r="A5" i="29"/>
  <c r="A54" i="29" s="1"/>
  <c r="B5" i="29"/>
  <c r="B54" i="29" s="1"/>
  <c r="C5" i="29"/>
  <c r="C54" i="29" s="1"/>
  <c r="A6" i="29"/>
  <c r="A55" i="29" s="1"/>
  <c r="B6" i="29"/>
  <c r="B55" i="29" s="1"/>
  <c r="C6" i="29"/>
  <c r="C55" i="29" s="1"/>
  <c r="A7" i="29"/>
  <c r="A56" i="29" s="1"/>
  <c r="B7" i="29"/>
  <c r="B56" i="29" s="1"/>
  <c r="C7" i="29"/>
  <c r="C56" i="29" s="1"/>
  <c r="A8" i="29"/>
  <c r="A57" i="29" s="1"/>
  <c r="B8" i="29"/>
  <c r="B57" i="29" s="1"/>
  <c r="C8" i="29"/>
  <c r="C57" i="29" s="1"/>
  <c r="A9" i="29"/>
  <c r="A58" i="29" s="1"/>
  <c r="B9" i="29"/>
  <c r="B58" i="29" s="1"/>
  <c r="C9" i="29"/>
  <c r="C58" i="29" s="1"/>
  <c r="A10" i="29"/>
  <c r="A59" i="29" s="1"/>
  <c r="B10" i="29"/>
  <c r="B59" i="29" s="1"/>
  <c r="C10" i="29"/>
  <c r="C59" i="29" s="1"/>
  <c r="A11" i="29"/>
  <c r="A60" i="29" s="1"/>
  <c r="B11" i="29"/>
  <c r="B60" i="29" s="1"/>
  <c r="C11" i="29"/>
  <c r="C60" i="29" s="1"/>
  <c r="A12" i="29"/>
  <c r="A61" i="29" s="1"/>
  <c r="B12" i="29"/>
  <c r="B61" i="29" s="1"/>
  <c r="C12" i="29"/>
  <c r="C61" i="29" s="1"/>
  <c r="A13" i="29"/>
  <c r="A62" i="29" s="1"/>
  <c r="B13" i="29"/>
  <c r="B62" i="29" s="1"/>
  <c r="C13" i="29"/>
  <c r="C62" i="29" s="1"/>
  <c r="A14" i="29"/>
  <c r="A63" i="29" s="1"/>
  <c r="B14" i="29"/>
  <c r="B63" i="29" s="1"/>
  <c r="C14" i="29"/>
  <c r="C63" i="29" s="1"/>
  <c r="A15" i="29"/>
  <c r="A64" i="29" s="1"/>
  <c r="B15" i="29"/>
  <c r="B64" i="29" s="1"/>
  <c r="C15" i="29"/>
  <c r="C64" i="29" s="1"/>
  <c r="A16" i="29"/>
  <c r="A65" i="29" s="1"/>
  <c r="B16" i="29"/>
  <c r="B65" i="29" s="1"/>
  <c r="C16" i="29"/>
  <c r="C65" i="29" s="1"/>
  <c r="A17" i="29"/>
  <c r="A66" i="29" s="1"/>
  <c r="B17" i="29"/>
  <c r="B66" i="29" s="1"/>
  <c r="C17" i="29"/>
  <c r="C66" i="29" s="1"/>
  <c r="A18" i="29"/>
  <c r="A67" i="29" s="1"/>
  <c r="B18" i="29"/>
  <c r="B67" i="29" s="1"/>
  <c r="C18" i="29"/>
  <c r="C67" i="29" s="1"/>
  <c r="A19" i="29"/>
  <c r="A68" i="29" s="1"/>
  <c r="B19" i="29"/>
  <c r="B68" i="29" s="1"/>
  <c r="C19" i="29"/>
  <c r="C68" i="29" s="1"/>
  <c r="A20" i="29"/>
  <c r="A69" i="29" s="1"/>
  <c r="B20" i="29"/>
  <c r="B69" i="29" s="1"/>
  <c r="C20" i="29"/>
  <c r="C69" i="29" s="1"/>
  <c r="A21" i="29"/>
  <c r="A70" i="29" s="1"/>
  <c r="B21" i="29"/>
  <c r="B70" i="29" s="1"/>
  <c r="C21" i="29"/>
  <c r="C70" i="29" s="1"/>
  <c r="A22" i="29"/>
  <c r="A71" i="29" s="1"/>
  <c r="B22" i="29"/>
  <c r="B71" i="29" s="1"/>
  <c r="C22" i="29"/>
  <c r="C71" i="29" s="1"/>
  <c r="A23" i="29"/>
  <c r="A72" i="29" s="1"/>
  <c r="B23" i="29"/>
  <c r="B72" i="29" s="1"/>
  <c r="C23" i="29"/>
  <c r="C72" i="29" s="1"/>
  <c r="A24" i="29"/>
  <c r="A73" i="29" s="1"/>
  <c r="B24" i="29"/>
  <c r="B73" i="29" s="1"/>
  <c r="C24" i="29"/>
  <c r="C73" i="29" s="1"/>
  <c r="A25" i="29"/>
  <c r="A74" i="29" s="1"/>
  <c r="B25" i="29"/>
  <c r="B74" i="29" s="1"/>
  <c r="C25" i="29"/>
  <c r="C74" i="29" s="1"/>
  <c r="A26" i="29"/>
  <c r="A75" i="29" s="1"/>
  <c r="B26" i="29"/>
  <c r="B75" i="29" s="1"/>
  <c r="C26" i="29"/>
  <c r="C75" i="29" s="1"/>
  <c r="A27" i="29"/>
  <c r="A76" i="29" s="1"/>
  <c r="B27" i="29"/>
  <c r="B76" i="29" s="1"/>
  <c r="C27" i="29"/>
  <c r="C76" i="29" s="1"/>
  <c r="A28" i="29"/>
  <c r="A77" i="29" s="1"/>
  <c r="B28" i="29"/>
  <c r="B77" i="29" s="1"/>
  <c r="C28" i="29"/>
  <c r="C77" i="29" s="1"/>
  <c r="A29" i="29"/>
  <c r="A78" i="29" s="1"/>
  <c r="B29" i="29"/>
  <c r="B78" i="29" s="1"/>
  <c r="C29" i="29"/>
  <c r="C78" i="29" s="1"/>
  <c r="A30" i="29"/>
  <c r="A79" i="29" s="1"/>
  <c r="B30" i="29"/>
  <c r="B79" i="29" s="1"/>
  <c r="C30" i="29"/>
  <c r="C79" i="29" s="1"/>
  <c r="A31" i="29"/>
  <c r="A80" i="29" s="1"/>
  <c r="B31" i="29"/>
  <c r="B80" i="29" s="1"/>
  <c r="C31" i="29"/>
  <c r="C80" i="29" s="1"/>
  <c r="A32" i="29"/>
  <c r="A81" i="29" s="1"/>
  <c r="B32" i="29"/>
  <c r="B81" i="29" s="1"/>
  <c r="C32" i="29"/>
  <c r="C81" i="29" s="1"/>
  <c r="A33" i="29"/>
  <c r="A82" i="29" s="1"/>
  <c r="B33" i="29"/>
  <c r="B82" i="29" s="1"/>
  <c r="C33" i="29"/>
  <c r="C82" i="29" s="1"/>
  <c r="A34" i="29"/>
  <c r="A83" i="29" s="1"/>
  <c r="B34" i="29"/>
  <c r="B83" i="29" s="1"/>
  <c r="C34" i="29"/>
  <c r="C83" i="29" s="1"/>
  <c r="A35" i="29"/>
  <c r="A84" i="29" s="1"/>
  <c r="B35" i="29"/>
  <c r="B84" i="29" s="1"/>
  <c r="C35" i="29"/>
  <c r="C84" i="29" s="1"/>
  <c r="A36" i="29"/>
  <c r="A85" i="29" s="1"/>
  <c r="B36" i="29"/>
  <c r="B85" i="29" s="1"/>
  <c r="C36" i="29"/>
  <c r="C85" i="29" s="1"/>
  <c r="A37" i="29"/>
  <c r="A86" i="29" s="1"/>
  <c r="B37" i="29"/>
  <c r="B86" i="29" s="1"/>
  <c r="C37" i="29"/>
  <c r="C86" i="29" s="1"/>
  <c r="A38" i="29"/>
  <c r="A87" i="29" s="1"/>
  <c r="B38" i="29"/>
  <c r="B87" i="29" s="1"/>
  <c r="C38" i="29"/>
  <c r="C87" i="29" s="1"/>
  <c r="B4" i="29"/>
  <c r="B53" i="29" s="1"/>
  <c r="C4" i="29"/>
  <c r="C53" i="29" s="1"/>
  <c r="A4" i="29"/>
  <c r="A53" i="29" s="1"/>
</calcChain>
</file>

<file path=xl/sharedStrings.xml><?xml version="1.0" encoding="utf-8"?>
<sst xmlns="http://schemas.openxmlformats.org/spreadsheetml/2006/main" count="258" uniqueCount="182">
  <si>
    <t>TEACHER OF ENGLISH</t>
  </si>
  <si>
    <t>ÖĞRETMEN ADI</t>
  </si>
  <si>
    <t>SCHOOL 
NUMBER
St's number</t>
  </si>
  <si>
    <t>Scoring Guide</t>
  </si>
  <si>
    <t xml:space="preserve"> • 90–100 Excellent. Consistently performs all listening/watching skills with accuracy and depth.</t>
  </si>
  <si>
    <t xml:space="preserve"> • 75–89 Good. Strong skills with minor gaps in detail or inference.</t>
  </si>
  <si>
    <t xml:space="preserve"> • 60–74 Satisfactory. Basic comprehension and engagement with some inconsistencies.</t>
  </si>
  <si>
    <t xml:space="preserve"> • 40–59 Needs Improvement. Limited understanding; needs targeted support.</t>
  </si>
  <si>
    <t xml:space="preserve"> • 0–39 Poor. Major gaps in listening skills; requires intensive intervention.</t>
  </si>
  <si>
    <t>TOTAL SCORE</t>
  </si>
  <si>
    <t xml:space="preserve">SURNAME
St's surname if not written in the NAME coloumn
</t>
  </si>
  <si>
    <t>NAME
St's name only or 
name and surname together</t>
  </si>
  <si>
    <t>CLASS</t>
  </si>
  <si>
    <t>THEME</t>
  </si>
  <si>
    <t xml:space="preserve">CLASS : </t>
  </si>
  <si>
    <t xml:space="preserve">THEME : </t>
  </si>
  <si>
    <t>SCHOOL NUMBER</t>
  </si>
  <si>
    <t>NAME SURNAME</t>
  </si>
  <si>
    <t>PRONUNCIATION ASSESSMENT RUBRIC</t>
  </si>
  <si>
    <t>Good</t>
  </si>
  <si>
    <t>VOCABULARY SKILL RUBRIC</t>
  </si>
  <si>
    <t>CHECKLIST FOR VOCABULARY RECORDING</t>
  </si>
  <si>
    <t>1. Word Selection 
(1 pt. each)</t>
  </si>
  <si>
    <t xml:space="preserve"> 2. Definition Accuracy 
(1 pt. each)</t>
  </si>
  <si>
    <t>3. Example Sentence Usage 
(1 pt. each)</t>
  </si>
  <si>
    <t xml:space="preserve"> 4. Organisation and Presentation 
(1 pt. each)</t>
  </si>
  <si>
    <t xml:space="preserve"> 5. Effort and Completeness 
(1 pt. each)</t>
  </si>
  <si>
    <t xml:space="preserve"> Includes target vocabulary words with their antonyms and synonyms related to the content objective</t>
  </si>
  <si>
    <t>Selects a minimum number of words required for the assignment (e.g. 10 words)</t>
  </si>
  <si>
    <t xml:space="preserve"> Provides simple, accurate definitions, antonyms, and synonyms for each word</t>
  </si>
  <si>
    <t xml:space="preserve"> Writes the definitions in her/his own words where possible</t>
  </si>
  <si>
    <t xml:space="preserve"> Includes a simple example sentence for each word</t>
  </si>
  <si>
    <t>Uses the word correctly in the context of the example sentence</t>
  </si>
  <si>
    <t>Organises the words alphabetically or by theme for easy reference</t>
  </si>
  <si>
    <t>Uses a clear layout (e.g. separate entry for each word with definition and example)</t>
  </si>
  <si>
    <t>Completes the dictionary with all required elements (e.g. words, definitions, examples)</t>
  </si>
  <si>
    <t>Shows effort in creating neat and visually organised entries</t>
  </si>
  <si>
    <t xml:space="preserve"> • 8-7 Yes marks: Good. The student meets most expectations with only minor areas for improvement.</t>
  </si>
  <si>
    <t xml:space="preserve"> • 10-9 Yes marks: Excellent. The student has met all or nearly all expectations and has created a thorough, well-organised dictionary.</t>
  </si>
  <si>
    <t xml:space="preserve"> • 6-4 Yes marks: Satisfactory. The student meets some expectations but needs improvement in organisation, definitions, or effort.</t>
  </si>
  <si>
    <t xml:space="preserve"> • 3-2 Yes marks: Limited. The student requires significant guidance to complete the dictionary effectively.</t>
  </si>
  <si>
    <t xml:space="preserve"> • 1-0 Yes marks: Needs Improvement. The student has not met the expectations.</t>
  </si>
  <si>
    <t>RATING SCALE FOR GRAMMAR</t>
  </si>
  <si>
    <t>The rules of the target grammar 
structure are implemented.</t>
  </si>
  <si>
    <t xml:space="preserve"> The different forms of the target 
grammar structure are implemented.</t>
  </si>
  <si>
    <t xml:space="preserve"> The target grammar structure is linked 
with the previous grammar structures.</t>
  </si>
  <si>
    <t>Sentences are natural and fluent.</t>
  </si>
  <si>
    <r>
      <t>The meaning of the sentences is clear 
and meaningful.</t>
    </r>
    <r>
      <rPr>
        <sz val="10"/>
        <color theme="1"/>
        <rFont val="Calibri"/>
        <family val="2"/>
        <charset val="162"/>
        <scheme val="minor"/>
      </rPr>
      <t xml:space="preserve">
</t>
    </r>
  </si>
  <si>
    <t>Comments</t>
  </si>
  <si>
    <t xml:space="preserve">READING SKILL RUBRIC </t>
  </si>
  <si>
    <r>
      <rPr>
        <b/>
        <sz val="10"/>
        <color theme="1"/>
        <rFont val="Calibri"/>
        <family val="2"/>
        <charset val="162"/>
        <scheme val="minor"/>
      </rPr>
      <t xml:space="preserve">         Reading Fluency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 Reads with frequent errors and hesitations. 
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 Reads slowly; some errors 
affect comprehension.
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Reads with pauses; 
generally understandable.
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Reads smoothly with few 
errors; good pace and expression.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Reads fluently with 
excellent pacing, intonation, and minimal 
errors.</t>
    </r>
  </si>
  <si>
    <r>
      <t xml:space="preserve"> </t>
    </r>
    <r>
      <rPr>
        <b/>
        <sz val="10"/>
        <color theme="1"/>
        <rFont val="Calibri"/>
        <family val="2"/>
        <charset val="162"/>
        <scheme val="minor"/>
      </rPr>
      <t xml:space="preserve">  Comprehension Accuracy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 Fails to understand main ideas or details; frequent misinterpretations.
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Understands some basic 
ideas; misses key details or context.
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Understands main ideas 
and some supporting details.
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Accurately comprehends 
main ideas and most supporting details.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Fully understands and 
interprets all main ideas and details.
</t>
    </r>
  </si>
  <si>
    <r>
      <t xml:space="preserve">   </t>
    </r>
    <r>
      <rPr>
        <b/>
        <sz val="10"/>
        <color theme="1"/>
        <rFont val="Calibri"/>
        <family val="2"/>
        <charset val="162"/>
        <scheme val="minor"/>
      </rPr>
      <t xml:space="preserve"> Inference and Interpretation</t>
    </r>
    <r>
      <rPr>
        <b/>
        <sz val="7"/>
        <color theme="1"/>
        <rFont val="Calibri"/>
        <family val="2"/>
        <charset val="162"/>
        <scheme val="minor"/>
      </rPr>
      <t xml:space="preserve">
Needs Improvement (1) </t>
    </r>
    <r>
      <rPr>
        <sz val="7"/>
        <color theme="1"/>
        <rFont val="Calibri"/>
        <family val="2"/>
        <charset val="162"/>
        <scheme val="minor"/>
      </rPr>
      <t>Struggles to infer meaning; unable to interpret ideas.</t>
    </r>
    <r>
      <rPr>
        <b/>
        <sz val="7"/>
        <color theme="1"/>
        <rFont val="Calibri"/>
        <family val="2"/>
        <charset val="162"/>
        <scheme val="minor"/>
      </rPr>
      <t xml:space="preserve">
Limited (2) </t>
    </r>
    <r>
      <rPr>
        <sz val="7"/>
        <color theme="1"/>
        <rFont val="Calibri"/>
        <family val="2"/>
        <charset val="162"/>
        <scheme val="minor"/>
      </rPr>
      <t>Occasionally infers 
meaning but with limited success.</t>
    </r>
    <r>
      <rPr>
        <b/>
        <sz val="7"/>
        <color theme="1"/>
        <rFont val="Calibri"/>
        <family val="2"/>
        <charset val="162"/>
        <scheme val="minor"/>
      </rPr>
      <t xml:space="preserve">
Satisfactory (3) </t>
    </r>
    <r>
      <rPr>
        <sz val="7"/>
        <color theme="1"/>
        <rFont val="Calibri"/>
        <family val="2"/>
        <charset val="162"/>
        <scheme val="minor"/>
      </rPr>
      <t>Can infer basic meanings 
and interpret simple ideas.</t>
    </r>
    <r>
      <rPr>
        <b/>
        <sz val="7"/>
        <color theme="1"/>
        <rFont val="Calibri"/>
        <family val="2"/>
        <charset val="162"/>
        <scheme val="minor"/>
      </rPr>
      <t xml:space="preserve">
Good (4) </t>
    </r>
    <r>
      <rPr>
        <sz val="7"/>
        <color theme="1"/>
        <rFont val="Calibri"/>
        <family val="2"/>
        <charset val="162"/>
        <scheme val="minor"/>
      </rPr>
      <t xml:space="preserve">Makes logical inferences 
and interprets messages.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>Consistently infers, 
interprets, and explains deeper meanings.</t>
    </r>
  </si>
  <si>
    <r>
      <rPr>
        <b/>
        <sz val="10"/>
        <color theme="1"/>
        <rFont val="Calibri"/>
        <family val="2"/>
        <charset val="162"/>
        <scheme val="minor"/>
      </rPr>
      <t xml:space="preserve">           Critical Thinking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 xml:space="preserve"> There is no analysis or personal response to text.</t>
    </r>
    <r>
      <rPr>
        <b/>
        <sz val="7"/>
        <color theme="1"/>
        <rFont val="Calibri"/>
        <family val="2"/>
        <charset val="162"/>
        <scheme val="minor"/>
      </rPr>
      <t xml:space="preserve">
Limited (2)  </t>
    </r>
    <r>
      <rPr>
        <sz val="7"/>
        <color theme="1"/>
        <rFont val="Calibri"/>
        <family val="2"/>
        <charset val="162"/>
        <scheme val="minor"/>
      </rPr>
      <t xml:space="preserve"> Limited analysis or drawing 
conclusions.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Some analysis; basic 
personal interpretation or connection.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Good analysis with 
thoughtful insights and connections.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Highly insightful analysis; 
thoughtful, critical responses.
</t>
    </r>
  </si>
  <si>
    <r>
      <rPr>
        <b/>
        <sz val="10"/>
        <color theme="1"/>
        <rFont val="Calibri"/>
        <family val="2"/>
        <charset val="162"/>
        <scheme val="minor"/>
      </rPr>
      <t>Paraphrasing and Summarising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>Unable to rephrase or summarise the text meaningfully.</t>
    </r>
    <r>
      <rPr>
        <b/>
        <sz val="7"/>
        <color theme="1"/>
        <rFont val="Calibri"/>
        <family val="2"/>
        <charset val="162"/>
        <scheme val="minor"/>
      </rPr>
      <t xml:space="preserve">
Limited (2)  </t>
    </r>
    <r>
      <rPr>
        <sz val="7"/>
        <color theme="1"/>
        <rFont val="Calibri"/>
        <family val="2"/>
        <charset val="162"/>
        <scheme val="minor"/>
      </rPr>
      <t xml:space="preserve">Attempts paraphrasing 
but often unclear or incomplete.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Basic paraphrasing and 
summarising with minor inaccuracies. 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Clear and mostly accurate 
paraphrasing and summarising.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Skillfully rephrases and 
summarises content with clarity and precision.
</t>
    </r>
  </si>
  <si>
    <r>
      <rPr>
        <b/>
        <sz val="10"/>
        <color theme="1"/>
        <rFont val="Calibri"/>
        <family val="2"/>
        <charset val="162"/>
        <scheme val="minor"/>
      </rPr>
      <t xml:space="preserve">  Engagement in Reading Act.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>Rarely participates or shows interest in reading activities.</t>
    </r>
    <r>
      <rPr>
        <b/>
        <sz val="7"/>
        <color theme="1"/>
        <rFont val="Calibri"/>
        <family val="2"/>
        <charset val="162"/>
        <scheme val="minor"/>
      </rPr>
      <t xml:space="preserve">
Limited (2)  </t>
    </r>
    <r>
      <rPr>
        <sz val="7"/>
        <color theme="1"/>
        <rFont val="Calibri"/>
        <family val="2"/>
        <charset val="162"/>
        <scheme val="minor"/>
      </rPr>
      <t xml:space="preserve"> Minimal participation; 
engagement is inconsistent.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Participates with moderate 
interest and effort.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Regular participation and 
contribution to reading tasks.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Actively participates and 
enhances group reading activities.
</t>
    </r>
  </si>
  <si>
    <t>1 20-18 points: Exceeds Expectations. The student demonstrates strong reading skills.</t>
  </si>
  <si>
    <t>2 17-15 points: Meets Expectations. The student reads with a good level of comprehension, fluency, and vocabulary recognition.</t>
  </si>
  <si>
    <t>3 14-10 points: Approaching Expectations. The student is developing foundational skills but needs occasional support.</t>
  </si>
  <si>
    <t>4 9-7 points: Needs Improvement. The student is beginning to grasp skills but requires consistent support to improve.</t>
  </si>
  <si>
    <t>5 6-4 points: Beginning Stage. The student needs significant assistance in all areas to build reading comprehension and fluency.</t>
  </si>
  <si>
    <t xml:space="preserve"> RATING SCALE FOR SPEAKING SKILL </t>
  </si>
  <si>
    <t>Organisation</t>
  </si>
  <si>
    <t>Demonstrates understanding of the subject.</t>
  </si>
  <si>
    <t>Delivery</t>
  </si>
  <si>
    <t xml:space="preserve"> Language Use</t>
  </si>
  <si>
    <t>Creativity</t>
  </si>
  <si>
    <t xml:space="preserve"> Answers class questions accurately.</t>
  </si>
  <si>
    <t xml:space="preserve"> Provides additional relevant details when needed.</t>
  </si>
  <si>
    <t xml:space="preserve"> The presentation has a clear beginning, middle, and end.</t>
  </si>
  <si>
    <t xml:space="preserve"> The flow of the ideas is sequenced well.</t>
  </si>
  <si>
    <t xml:space="preserve"> Speaks with a strong and clear voice.</t>
  </si>
  <si>
    <t xml:space="preserve"> Maintains eye contact with the audience.</t>
  </si>
  <si>
    <t xml:space="preserve"> Effectively manages presentation time.</t>
  </si>
  <si>
    <t xml:space="preserve"> Uses accurate and appropriate grammar.</t>
  </si>
  <si>
    <t xml:space="preserve"> Vocabulary is relevant to the topic.</t>
  </si>
  <si>
    <t xml:space="preserve"> The presentation is original and interesting.</t>
  </si>
  <si>
    <t xml:space="preserve"> Visual aids are clear, relevant, and engaging.</t>
  </si>
  <si>
    <t>(NEEDS IMPROVEMENT)         1                                               2                                                3                                                   4                                               5        (EXCELLENT)</t>
  </si>
  <si>
    <t xml:space="preserve"> Rapport with the Audience</t>
  </si>
  <si>
    <t>Uses correct spelling and punctuation in any written materials.</t>
  </si>
  <si>
    <t>Pronunciation is clear and accurate.</t>
  </si>
  <si>
    <t xml:space="preserve"> PARTICIPATION AND ENGAGEMENT IN DIALOGUES</t>
  </si>
  <si>
    <t>Effective  Turn-taking</t>
  </si>
  <si>
    <t xml:space="preserve"> Attentive Listening</t>
  </si>
  <si>
    <t>Engaging in Effective and 
Meaningful Communication</t>
  </si>
  <si>
    <t xml:space="preserve"> Waits for the peer to finish speaking before taking a turn.</t>
  </si>
  <si>
    <t xml:space="preserve"> Paces responses naturally, neither too quickly nor too slowly.</t>
  </si>
  <si>
    <t xml:space="preserve"> Maintains balanced speaking time with peer, allowing an even flow of 
conversation.</t>
  </si>
  <si>
    <t xml:space="preserve"> Listens actively and attentively to the peer without distractions.</t>
  </si>
  <si>
    <t>Shows engagement by nodding, summarising, or reflecting on the 
peer’s points.</t>
  </si>
  <si>
    <t xml:space="preserve"> Avoids interrupting the peer and waits for them to complete their 
thought.</t>
  </si>
  <si>
    <t xml:space="preserve"> Asks open-ended questions to involve the peer in conversation.</t>
  </si>
  <si>
    <t xml:space="preserve"> Provides verbal encouragement (e.g. “That’s interesting! Tell me 
more.”) to promote open dialogue.</t>
  </si>
  <si>
    <t>Encourages the peer to share more by showing genuine interest in 
their thoughts and opinions.</t>
  </si>
  <si>
    <t xml:space="preserve"> Visuals or aids are used effectively to support the presen tation</t>
  </si>
  <si>
    <t xml:space="preserve"> Response Quality</t>
  </si>
  <si>
    <t>Concluding the Conversation</t>
  </si>
  <si>
    <t>Demonstrates thoughtful responses that show understanding of the 
peer’s message.</t>
  </si>
  <si>
    <t>Reflects on the peer’s statements before adding her/his own ideas, 
demonstrating consideration for their input.</t>
  </si>
  <si>
    <t>Uses relevant questions or comments to deepen conversation based on 
the peer’s statements.</t>
  </si>
  <si>
    <t>Avoids short or minimal responses; adds ideas or reflections to maintain 
flow.</t>
  </si>
  <si>
    <t>Wraps up conversation collaboratively, allowing the peer a final turn to 
add or clarify any points.</t>
  </si>
  <si>
    <t>Ensures both sides feel heard and understood before concluding the 
discussion.</t>
  </si>
  <si>
    <t>Ends on a positive note, expressing gratitude or summarising main ideas 
with mutual agreement.</t>
  </si>
  <si>
    <t>(NEEDS IMPROVEMENT)                                          1                                                            2                                                              3                                                               4                                                                   5                                                     (EXCELLENT)</t>
  </si>
  <si>
    <t>PARTICIPATION AND ENGAGEMENT IN GROUP WORK</t>
  </si>
  <si>
    <r>
      <rPr>
        <b/>
        <sz val="10"/>
        <color theme="1"/>
        <rFont val="Calibri"/>
        <family val="2"/>
        <charset val="162"/>
        <scheme val="minor"/>
      </rPr>
      <t xml:space="preserve">    Use of Target Vocabulary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 Rarely or never uses target vocabulary, or frequent misuse makes her/his message unclear.
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 Uses limited target vocabulary, with frequent errors or inappropriate usage.
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Uses target vocabulary 
with occasional errors, but the meaning remains generally clear.
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Uses target vocabulary appropriately in most cases, with minor errors or omissions.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Consistently uses a wide range of target vocabulary accurately and appropriately.</t>
    </r>
  </si>
  <si>
    <r>
      <rPr>
        <b/>
        <sz val="10"/>
        <color theme="1"/>
        <rFont val="Calibri"/>
        <family val="2"/>
        <charset val="162"/>
        <scheme val="minor"/>
      </rPr>
      <t>Use of Target Grammatical Structures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 Does not use target 
grammatical structures or makes errors that severely hinder communication. 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Makes frequent grammatical errors that often make it difficult to understand her/him.
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Uses basic grammatical 
structures with noticeable errors that sometimes affect clarity.  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Uses grammatical structures correctly most of the time, with some minor errors.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Consistently uses target 
grammatical structures accurately and in varied contexts, with minimal or no errors.
</t>
    </r>
  </si>
  <si>
    <r>
      <rPr>
        <b/>
        <sz val="10"/>
        <color theme="1"/>
        <rFont val="Calibri"/>
        <family val="2"/>
        <charset val="162"/>
        <scheme val="minor"/>
      </rPr>
      <t>Collaboration with the Group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>Does not collaborate with others, ignores group members, or is disengaged from the task.</t>
    </r>
    <r>
      <rPr>
        <b/>
        <sz val="7"/>
        <color theme="1"/>
        <rFont val="Calibri"/>
        <family val="2"/>
        <charset val="162"/>
        <scheme val="minor"/>
      </rPr>
      <t xml:space="preserve">
Limited (2) </t>
    </r>
    <r>
      <rPr>
        <sz val="7"/>
        <color theme="1"/>
        <rFont val="Calibri"/>
        <family val="2"/>
        <charset val="162"/>
        <scheme val="minor"/>
      </rPr>
      <t xml:space="preserve">Rarely interacts meaningfully with others or dismisses others’ contributions.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Contributes to discussions 
but occasionally ignores others’ ideas or 
contributes minimally.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Collaborates well with others, listens, and makes helpful contributions, 
with only minor issues in interaction.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Actively listens to 
and builds on others’ ideas, supports group 
members, and contributes meaningfully to 
discussions.
</t>
    </r>
  </si>
  <si>
    <r>
      <rPr>
        <b/>
        <sz val="10"/>
        <color theme="1"/>
        <rFont val="Calibri"/>
        <family val="2"/>
        <charset val="162"/>
        <scheme val="minor"/>
      </rPr>
      <t>Adherence to Task Instructions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>Does not follow task 
instructions, resulting in incomplete or incorrect work.</t>
    </r>
    <r>
      <rPr>
        <b/>
        <sz val="7"/>
        <color theme="1"/>
        <rFont val="Calibri"/>
        <family val="2"/>
        <charset val="162"/>
        <scheme val="minor"/>
      </rPr>
      <t xml:space="preserve">
Limited (2)  </t>
    </r>
    <r>
      <rPr>
        <sz val="7"/>
        <color theme="1"/>
        <rFont val="Calibri"/>
        <family val="2"/>
        <charset val="162"/>
        <scheme val="minor"/>
      </rPr>
      <t xml:space="preserve">Inconsistently follows task 
instructions, leading to confusion or incomplete work.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Follows task instructions, 
but with occasional lapses or incomplete adherence.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Follows task instructions 
well with only minor deviations or omissions.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Fully adheres to task 
instructions, ensuring all guidelines are followed precisely and producing high-quality work.
</t>
    </r>
  </si>
  <si>
    <r>
      <rPr>
        <b/>
        <sz val="10"/>
        <color theme="1"/>
        <rFont val="Calibri"/>
        <family val="2"/>
        <charset val="162"/>
        <scheme val="minor"/>
      </rPr>
      <t>Turn-Taking and 
Role Fulfilment</t>
    </r>
    <r>
      <rPr>
        <b/>
        <sz val="7"/>
        <color theme="1"/>
        <rFont val="Calibri"/>
        <family val="2"/>
        <charset val="162"/>
        <scheme val="minor"/>
      </rPr>
      <t xml:space="preserve">
Needs Improvement (1) </t>
    </r>
    <r>
      <rPr>
        <sz val="7"/>
        <color theme="1"/>
        <rFont val="Calibri"/>
        <family val="2"/>
        <charset val="162"/>
        <scheme val="minor"/>
      </rPr>
      <t xml:space="preserve">Does not take turns and either dominates the task or avoids  participation, with minimal or no role fulfilment. </t>
    </r>
    <r>
      <rPr>
        <b/>
        <sz val="7"/>
        <color theme="1"/>
        <rFont val="Calibri"/>
        <family val="2"/>
        <charset val="162"/>
        <scheme val="minor"/>
      </rPr>
      <t xml:space="preserve">Limited (2) </t>
    </r>
    <r>
      <rPr>
        <sz val="7"/>
        <color theme="1"/>
        <rFont val="Calibri"/>
        <family val="2"/>
        <charset val="162"/>
        <scheme val="minor"/>
      </rPr>
      <t xml:space="preserve">Rarely takes turns, often dominates discussions or avoids participation, with incomplete role fulfilment. </t>
    </r>
    <r>
      <rPr>
        <b/>
        <sz val="7"/>
        <color theme="1"/>
        <rFont val="Calibri"/>
        <family val="2"/>
        <charset val="162"/>
        <scheme val="minor"/>
      </rPr>
      <t xml:space="preserve">Satisfactory (3) </t>
    </r>
    <r>
      <rPr>
        <sz val="7"/>
        <color theme="1"/>
        <rFont val="Calibri"/>
        <family val="2"/>
        <charset val="162"/>
        <scheme val="minor"/>
      </rPr>
      <t xml:space="preserve">Takes turns but occasionally dominates or hesitates to contribute, with partial role fulfilment. </t>
    </r>
    <r>
      <rPr>
        <b/>
        <sz val="7"/>
        <color theme="1"/>
        <rFont val="Calibri"/>
        <family val="2"/>
        <charset val="162"/>
        <scheme val="minor"/>
      </rPr>
      <t xml:space="preserve">Good (4) </t>
    </r>
    <r>
      <rPr>
        <sz val="7"/>
        <color theme="1"/>
        <rFont val="Calibri"/>
        <family val="2"/>
        <charset val="162"/>
        <scheme val="minor"/>
      </rPr>
      <t xml:space="preserve"> Usually takes turns and fulfils her/his role effectively, with minimal instances of domination or hesitance.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>Actively takes turns, ensures others have time to speak, and fulfils her/his role without dominating the group, encouraging balanced participation.</t>
    </r>
  </si>
  <si>
    <t>PARTICIPATION AND ENGAGEMENT IN DRAMA WORK</t>
  </si>
  <si>
    <t>Fair</t>
  </si>
  <si>
    <t>Great</t>
  </si>
  <si>
    <r>
      <t>Facial Expressions:
 The student uses facial expressions well to 
communicate.
and meaningful.</t>
    </r>
    <r>
      <rPr>
        <sz val="10"/>
        <color theme="1"/>
        <rFont val="Calibri"/>
        <family val="2"/>
        <charset val="162"/>
        <scheme val="minor"/>
      </rPr>
      <t xml:space="preserve">
</t>
    </r>
  </si>
  <si>
    <t xml:space="preserve"> Body Language: 
The student uses body language well to communicate.
</t>
  </si>
  <si>
    <t>Coordination of Actions:
 The student coordinates actions well with the story’s 
f low.</t>
  </si>
  <si>
    <t>Creativity:
 The student is highly creative.</t>
  </si>
  <si>
    <t xml:space="preserve"> Engagement:
 The student is fully engaged and shows enthusiasm.</t>
  </si>
  <si>
    <t xml:space="preserve"> Rapport with the Audience:
  The student has the ability to communicate with the 
audience.</t>
  </si>
  <si>
    <t xml:space="preserve"> Language Use:
 The target grammar/vocabulary presented is clear and easy to understand.
structure are implemented.</t>
  </si>
  <si>
    <t>RATING SCALE FOR SELF-PRODUCTIONS</t>
  </si>
  <si>
    <t>Comments and Suggestions</t>
  </si>
  <si>
    <t>Creativity: 
It includes innovative use of digital tools, sound effects, and/or images.</t>
  </si>
  <si>
    <t>Material Preparation Skills: 
It is well-organised, flows, and captures viewers’ attention.</t>
  </si>
  <si>
    <t>Organisation: 
The background distractions are minimal, and the scenes are clear.</t>
  </si>
  <si>
    <t>Content Relevance: 
The content is relevant to the topic.</t>
  </si>
  <si>
    <t>Coherence: 
The content makes sense.</t>
  </si>
  <si>
    <t>Presentation Skills: 
The speaker seems confident and stands upright.</t>
  </si>
  <si>
    <t>Language Use:  
The speaker uses fluent language without spelling or grammatical mistakes.</t>
  </si>
  <si>
    <t xml:space="preserve">WRITING SKILL RUBRIC  </t>
  </si>
  <si>
    <r>
      <rPr>
        <b/>
        <sz val="10"/>
        <color theme="1"/>
        <rFont val="Calibri"/>
        <family val="2"/>
        <charset val="162"/>
        <scheme val="minor"/>
      </rPr>
      <t xml:space="preserve">         Organisation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  There is not any clear structure; ideas are hard to follow.
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 There is organisation but lacks flow or logical order.
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Structure is present 
but may have a lack of coherence.
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Well-organised with 
logical progression of ideas.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Exceptionally clear 
and logical structure; ideas flow smoothly.</t>
    </r>
  </si>
  <si>
    <r>
      <rPr>
        <b/>
        <sz val="10"/>
        <color theme="1"/>
        <rFont val="Calibri"/>
        <family val="2"/>
        <charset val="162"/>
        <scheme val="minor"/>
      </rPr>
      <t xml:space="preserve">      Creativity &amp; Originality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 There is no originality; ideas heavily rely on clichés.
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There is limited creativity and a few original ideas.
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Some creativity and 
originality present.
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Mostly original ideas with creative expression.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Highly creative and 
original; engages the reader effectively.
</t>
    </r>
  </si>
  <si>
    <r>
      <t xml:space="preserve">                                </t>
    </r>
    <r>
      <rPr>
        <b/>
        <sz val="10"/>
        <color theme="1"/>
        <rFont val="Calibri"/>
        <family val="2"/>
        <charset val="162"/>
        <scheme val="minor"/>
      </rPr>
      <t>Effort</t>
    </r>
    <r>
      <rPr>
        <b/>
        <sz val="7"/>
        <color theme="1"/>
        <rFont val="Calibri"/>
        <family val="2"/>
        <charset val="162"/>
        <scheme val="minor"/>
      </rPr>
      <t xml:space="preserve">
Needs Improvement (1) </t>
    </r>
    <r>
      <rPr>
        <sz val="7"/>
        <color theme="1"/>
        <rFont val="Calibri"/>
        <family val="2"/>
        <charset val="162"/>
        <scheme val="minor"/>
      </rPr>
      <t xml:space="preserve"> Minimal effort; 
work is rushed or incomplete.</t>
    </r>
    <r>
      <rPr>
        <b/>
        <sz val="7"/>
        <color theme="1"/>
        <rFont val="Calibri"/>
        <family val="2"/>
        <charset val="162"/>
        <scheme val="minor"/>
      </rPr>
      <t xml:space="preserve">
Limited (2) </t>
    </r>
    <r>
      <rPr>
        <sz val="7"/>
        <color theme="1"/>
        <rFont val="Calibri"/>
        <family val="2"/>
        <charset val="162"/>
        <scheme val="minor"/>
      </rPr>
      <t>Inconsistent effort; 
lacks development.</t>
    </r>
    <r>
      <rPr>
        <b/>
        <sz val="7"/>
        <color theme="1"/>
        <rFont val="Calibri"/>
        <family val="2"/>
        <charset val="162"/>
        <scheme val="minor"/>
      </rPr>
      <t xml:space="preserve">
Satisfactory (3) </t>
    </r>
    <r>
      <rPr>
        <sz val="7"/>
        <color theme="1"/>
        <rFont val="Calibri"/>
        <family val="2"/>
        <charset val="162"/>
        <scheme val="minor"/>
      </rPr>
      <t>Reasonable effort; 
mostly complete.</t>
    </r>
    <r>
      <rPr>
        <b/>
        <sz val="7"/>
        <color theme="1"/>
        <rFont val="Calibri"/>
        <family val="2"/>
        <charset val="162"/>
        <scheme val="minor"/>
      </rPr>
      <t xml:space="preserve">
Good (4) </t>
    </r>
    <r>
      <rPr>
        <sz val="7"/>
        <color theme="1"/>
        <rFont val="Calibri"/>
        <family val="2"/>
        <charset val="162"/>
        <scheme val="minor"/>
      </rPr>
      <t xml:space="preserve">Good effort; writing is well-developed and thoughtful.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>Outstanding effort; 
work is thorough and detailed.</t>
    </r>
  </si>
  <si>
    <r>
      <rPr>
        <b/>
        <sz val="10"/>
        <color theme="1"/>
        <rFont val="Calibri"/>
        <family val="2"/>
        <charset val="162"/>
        <scheme val="minor"/>
      </rPr>
      <t xml:space="preserve">           Content Relevance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>Off-topic or mostly 
irrelevant content.</t>
    </r>
    <r>
      <rPr>
        <b/>
        <sz val="7"/>
        <color theme="1"/>
        <rFont val="Calibri"/>
        <family val="2"/>
        <charset val="162"/>
        <scheme val="minor"/>
      </rPr>
      <t xml:space="preserve">
Limited (2)  </t>
    </r>
    <r>
      <rPr>
        <sz val="7"/>
        <color theme="1"/>
        <rFont val="Calibri"/>
        <family val="2"/>
        <charset val="162"/>
        <scheme val="minor"/>
      </rPr>
      <t xml:space="preserve">Partially addresses 
the topic.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Mostly relevant; 
minor off-topic sections.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Content is relevant 
and appropriate to the task.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Fully addresses the 
topic with deep content.
</t>
    </r>
  </si>
  <si>
    <r>
      <rPr>
        <b/>
        <sz val="10"/>
        <color theme="1"/>
        <rFont val="Calibri"/>
        <family val="2"/>
        <charset val="162"/>
        <scheme val="minor"/>
      </rPr>
      <t xml:space="preserve">              Language Use 
        (Accuracy &amp; Meaning)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 xml:space="preserve"> Frequent errors; 
target grammar and vocabulary are mostly misused. </t>
    </r>
    <r>
      <rPr>
        <b/>
        <sz val="7"/>
        <color theme="1"/>
        <rFont val="Calibri"/>
        <family val="2"/>
        <charset val="162"/>
        <scheme val="minor"/>
      </rPr>
      <t xml:space="preserve">Limited (2)  </t>
    </r>
    <r>
      <rPr>
        <sz val="7"/>
        <color theme="1"/>
        <rFont val="Calibri"/>
        <family val="2"/>
        <charset val="162"/>
        <scheme val="minor"/>
      </rPr>
      <t xml:space="preserve">Errors occasionally confuse the reader; limited use of target language.  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Meaning is generally  clear; some correct use of target grammar and vocabulary. 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Accurate and meaningful language use; good control of grammar and vocabulary. 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Highly accurate and effective use of target grammar and vocabulary.
</t>
    </r>
  </si>
  <si>
    <r>
      <rPr>
        <b/>
        <sz val="10"/>
        <color theme="1"/>
        <rFont val="Calibri"/>
        <family val="2"/>
        <charset val="162"/>
        <scheme val="minor"/>
      </rPr>
      <t xml:space="preserve">          Presentation Skills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 xml:space="preserve"> Unorganised or 
missing basic formatting.</t>
    </r>
    <r>
      <rPr>
        <b/>
        <sz val="7"/>
        <color theme="1"/>
        <rFont val="Calibri"/>
        <family val="2"/>
        <charset val="162"/>
        <scheme val="minor"/>
      </rPr>
      <t xml:space="preserve">
Limited (2)  </t>
    </r>
    <r>
      <rPr>
        <sz val="7"/>
        <color theme="1"/>
        <rFont val="Calibri"/>
        <family val="2"/>
        <charset val="162"/>
        <scheme val="minor"/>
      </rPr>
      <t xml:space="preserve">  Some attention to 
presentation; errors distract.
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 Adequate formatting 
and legibility.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Neat and well formatted; visually clear.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Excellent presentation; 
professional and visually engaging.
</t>
    </r>
  </si>
  <si>
    <r>
      <t xml:space="preserve">                    </t>
    </r>
    <r>
      <rPr>
        <b/>
        <sz val="10"/>
        <color theme="1"/>
        <rFont val="Calibri"/>
        <family val="2"/>
        <charset val="162"/>
        <scheme val="minor"/>
      </rPr>
      <t>Clarity</t>
    </r>
    <r>
      <rPr>
        <b/>
        <sz val="11"/>
        <color theme="1"/>
        <rFont val="Calibri"/>
        <family val="2"/>
        <charset val="162"/>
        <scheme val="minor"/>
      </rPr>
      <t xml:space="preserve">
</t>
    </r>
    <r>
      <rPr>
        <b/>
        <sz val="7"/>
        <color theme="1"/>
        <rFont val="Calibri"/>
        <family val="2"/>
        <charset val="162"/>
        <scheme val="minor"/>
      </rPr>
      <t xml:space="preserve">Needs Improvement (1) </t>
    </r>
    <r>
      <rPr>
        <sz val="7"/>
        <color theme="1"/>
        <rFont val="Calibri"/>
        <family val="2"/>
        <charset val="162"/>
        <scheme val="minor"/>
      </rPr>
      <t xml:space="preserve"> The speech is very unclear, making it significantly  difficult for the listener to understand.</t>
    </r>
    <r>
      <rPr>
        <b/>
        <sz val="7"/>
        <color theme="1"/>
        <rFont val="Calibri"/>
        <family val="2"/>
        <charset val="162"/>
        <scheme val="minor"/>
      </rPr>
      <t xml:space="preserve">
Limited (2) </t>
    </r>
    <r>
      <rPr>
        <sz val="7"/>
        <color theme="1"/>
        <rFont val="Calibri"/>
        <family val="2"/>
        <charset val="162"/>
        <scheme val="minor"/>
      </rPr>
      <t xml:space="preserve"> The speech is often unclear, 
and the listener struggles to understand.</t>
    </r>
    <r>
      <rPr>
        <b/>
        <sz val="7"/>
        <color theme="1"/>
        <rFont val="Calibri"/>
        <family val="2"/>
        <charset val="162"/>
        <scheme val="minor"/>
      </rPr>
      <t xml:space="preserve">
Good (3) </t>
    </r>
    <r>
      <rPr>
        <sz val="7"/>
        <color theme="1"/>
        <rFont val="Calibri"/>
        <family val="2"/>
        <charset val="162"/>
        <scheme val="minor"/>
      </rPr>
      <t>Most speech is clear, with minor issues with a few words, but understanding is not affected.</t>
    </r>
    <r>
      <rPr>
        <b/>
        <sz val="7"/>
        <color theme="1"/>
        <rFont val="Calibri"/>
        <family val="2"/>
        <charset val="162"/>
        <scheme val="minor"/>
      </rPr>
      <t xml:space="preserve"> 
Excellent (4) </t>
    </r>
    <r>
      <rPr>
        <sz val="7"/>
        <color theme="1"/>
        <rFont val="Calibri"/>
        <family val="2"/>
        <charset val="162"/>
        <scheme val="minor"/>
      </rPr>
      <t>The speech is clear and 
easy to understand, with no ambiguity.</t>
    </r>
    <r>
      <rPr>
        <b/>
        <sz val="7"/>
        <color theme="1"/>
        <rFont val="Calibri"/>
        <family val="2"/>
        <charset val="162"/>
        <scheme val="minor"/>
      </rPr>
      <t xml:space="preserve">
</t>
    </r>
  </si>
  <si>
    <r>
      <t xml:space="preserve">                    Fluency
</t>
    </r>
    <r>
      <rPr>
        <b/>
        <sz val="7"/>
        <color theme="1"/>
        <rFont val="Calibri"/>
        <family val="2"/>
        <charset val="162"/>
        <scheme val="minor"/>
      </rPr>
      <t xml:space="preserve">Needs Improvement (1) </t>
    </r>
    <r>
      <rPr>
        <sz val="7"/>
        <color theme="1"/>
        <rFont val="Calibri"/>
        <family val="2"/>
        <charset val="162"/>
        <scheme val="minor"/>
      </rPr>
      <t xml:space="preserve">The speech is very hesitant, with significant pauses, 
making it choppy and difficult to follow.
</t>
    </r>
    <r>
      <rPr>
        <b/>
        <sz val="7"/>
        <color theme="1"/>
        <rFont val="Calibri"/>
        <family val="2"/>
        <charset val="162"/>
        <scheme val="minor"/>
      </rPr>
      <t xml:space="preserve">Limited (2)  </t>
    </r>
    <r>
      <rPr>
        <sz val="7"/>
        <color theme="1"/>
        <rFont val="Calibri"/>
        <family val="2"/>
        <charset val="162"/>
        <scheme val="minor"/>
      </rPr>
      <t>Frequent pauses or hesitations disrupt the flow of the speech.</t>
    </r>
    <r>
      <rPr>
        <b/>
        <sz val="7"/>
        <color theme="1"/>
        <rFont val="Calibri"/>
        <family val="2"/>
        <charset val="162"/>
        <scheme val="minor"/>
      </rPr>
      <t xml:space="preserve">
Good (3)  </t>
    </r>
    <r>
      <rPr>
        <sz val="7"/>
        <color theme="1"/>
        <rFont val="Calibri"/>
        <family val="2"/>
        <charset val="162"/>
        <scheme val="minor"/>
      </rPr>
      <t>The speaker is generally fluent, with occasional pauses but maintains the 
flow.</t>
    </r>
    <r>
      <rPr>
        <b/>
        <sz val="7"/>
        <color theme="1"/>
        <rFont val="Calibri"/>
        <family val="2"/>
        <charset val="162"/>
        <scheme val="minor"/>
      </rPr>
      <t xml:space="preserve">
Excellent (4) </t>
    </r>
    <r>
      <rPr>
        <sz val="7"/>
        <color theme="1"/>
        <rFont val="Calibri"/>
        <family val="2"/>
        <charset val="162"/>
        <scheme val="minor"/>
      </rPr>
      <t xml:space="preserve">The speaker talks smoothly 
and naturally with minimal hesitation.
</t>
    </r>
  </si>
  <si>
    <r>
      <t xml:space="preserve">                  Accuracy
</t>
    </r>
    <r>
      <rPr>
        <b/>
        <sz val="7"/>
        <color theme="1"/>
        <rFont val="Calibri"/>
        <family val="2"/>
        <charset val="162"/>
        <scheme val="minor"/>
      </rPr>
      <t xml:space="preserve">Needs Improvement (1) </t>
    </r>
    <r>
      <rPr>
        <sz val="7"/>
        <color theme="1"/>
        <rFont val="Calibri"/>
        <family val="2"/>
        <charset val="162"/>
        <scheme val="minor"/>
      </rPr>
      <t xml:space="preserve">Pronunciation errors are numerous, with fundamental issues affecting understanding.
</t>
    </r>
    <r>
      <rPr>
        <b/>
        <sz val="7"/>
        <color theme="1"/>
        <rFont val="Calibri"/>
        <family val="2"/>
        <charset val="162"/>
        <scheme val="minor"/>
      </rPr>
      <t xml:space="preserve">Limited (2)  </t>
    </r>
    <r>
      <rPr>
        <sz val="7"/>
        <color theme="1"/>
        <rFont val="Calibri"/>
        <family val="2"/>
        <charset val="162"/>
        <scheme val="minor"/>
      </rPr>
      <t xml:space="preserve"> Pronunciation errors are frequent, with several sounds or words mispronounced.</t>
    </r>
    <r>
      <rPr>
        <b/>
        <sz val="7"/>
        <color theme="1"/>
        <rFont val="Calibri"/>
        <family val="2"/>
        <charset val="162"/>
        <scheme val="minor"/>
      </rPr>
      <t xml:space="preserve">
Good (3)  </t>
    </r>
    <r>
      <rPr>
        <sz val="7"/>
        <color theme="1"/>
        <rFont val="Calibri"/>
        <family val="2"/>
        <charset val="162"/>
        <scheme val="minor"/>
      </rPr>
      <t>Most sounds and words are pronounced correctly, with a few minor errors not affecting overall understanding.</t>
    </r>
    <r>
      <rPr>
        <b/>
        <sz val="7"/>
        <color theme="1"/>
        <rFont val="Calibri"/>
        <family val="2"/>
        <charset val="162"/>
        <scheme val="minor"/>
      </rPr>
      <t xml:space="preserve">
Excellent (4) </t>
    </r>
    <r>
      <rPr>
        <sz val="7"/>
        <color theme="1"/>
        <rFont val="Calibri"/>
        <family val="2"/>
        <charset val="162"/>
        <scheme val="minor"/>
      </rPr>
      <t xml:space="preserve">Pronunciation of sounds and 
words is consistently correct, with no noticeable errors.
</t>
    </r>
  </si>
  <si>
    <r>
      <t xml:space="preserve">                Intonation
</t>
    </r>
    <r>
      <rPr>
        <b/>
        <sz val="7"/>
        <color theme="1"/>
        <rFont val="Calibri"/>
        <family val="2"/>
        <charset val="162"/>
        <scheme val="minor"/>
      </rPr>
      <t xml:space="preserve">Needs Improvement (1) </t>
    </r>
    <r>
      <rPr>
        <sz val="7"/>
        <color theme="1"/>
        <rFont val="Calibri"/>
        <family val="2"/>
        <charset val="162"/>
        <scheme val="minor"/>
      </rPr>
      <t xml:space="preserve"> Intonation is inappropriate, making the speech monotonous and ineffective at conveying meaning.
</t>
    </r>
    <r>
      <rPr>
        <b/>
        <sz val="7"/>
        <color theme="1"/>
        <rFont val="Calibri"/>
        <family val="2"/>
        <charset val="162"/>
        <scheme val="minor"/>
      </rPr>
      <t xml:space="preserve">Limited (2)  </t>
    </r>
    <r>
      <rPr>
        <sz val="7"/>
        <color theme="1"/>
        <rFont val="Calibri"/>
        <family val="2"/>
        <charset val="162"/>
        <scheme val="minor"/>
      </rPr>
      <t xml:space="preserve"> Intonation is inconsistent and 
does not enhance meaning, occasionally leading to misunderstandings.</t>
    </r>
    <r>
      <rPr>
        <b/>
        <sz val="7"/>
        <color theme="1"/>
        <rFont val="Calibri"/>
        <family val="2"/>
        <charset val="162"/>
        <scheme val="minor"/>
      </rPr>
      <t xml:space="preserve">
Good (3)  </t>
    </r>
    <r>
      <rPr>
        <sz val="7"/>
        <color theme="1"/>
        <rFont val="Calibri"/>
        <family val="2"/>
        <charset val="162"/>
        <scheme val="minor"/>
      </rPr>
      <t xml:space="preserve"> The speaker generally has 
good intonation with some variations but may lack emphasis in certain areas.</t>
    </r>
    <r>
      <rPr>
        <b/>
        <sz val="7"/>
        <color theme="1"/>
        <rFont val="Calibri"/>
        <family val="2"/>
        <charset val="162"/>
        <scheme val="minor"/>
      </rPr>
      <t xml:space="preserve">
Excellent (4) </t>
    </r>
    <r>
      <rPr>
        <sz val="7"/>
        <color theme="1"/>
        <rFont val="Calibri"/>
        <family val="2"/>
        <charset val="162"/>
        <scheme val="minor"/>
      </rPr>
      <t xml:space="preserve">The speaker uses appropriate 
intonation patterns that enhance meaning.
</t>
    </r>
  </si>
  <si>
    <t>Yes (10pts)</t>
  </si>
  <si>
    <t>No (0pts)</t>
  </si>
  <si>
    <t>Needs Improvement (1)</t>
  </si>
  <si>
    <t>Limited (2)</t>
  </si>
  <si>
    <t>Satisfactory (3)</t>
  </si>
  <si>
    <t>Good (4)</t>
  </si>
  <si>
    <t>Excellent (5)</t>
  </si>
  <si>
    <t>Limited (2p)</t>
  </si>
  <si>
    <t>Good (3)</t>
  </si>
  <si>
    <t>Excellent (4)</t>
  </si>
  <si>
    <t>OBSERVED SKILL</t>
  </si>
  <si>
    <t xml:space="preserve">1. Understands the main idea of spoken/audio-visual material </t>
  </si>
  <si>
    <t xml:space="preserve"> 2. Identifies and recalls supporting details </t>
  </si>
  <si>
    <t xml:space="preserve"> 3. Makes logical inferences from the content </t>
  </si>
  <si>
    <t xml:space="preserve"> 4. Accurately decodes meaning from tone, intonation, or visuals </t>
  </si>
  <si>
    <t xml:space="preserve"> 5. Summarizes or paraphrases spoken/watched content meaningfully</t>
  </si>
  <si>
    <t xml:space="preserve"> 6. Responds appropriately to closed, semi-open, and open-ended questions</t>
  </si>
  <si>
    <t xml:space="preserve"> 7. Participates in follow-up discussions or group tasks</t>
  </si>
  <si>
    <t xml:space="preserve"> 8. Demonstrates critical thinking or reflective comments about the material</t>
  </si>
  <si>
    <t xml:space="preserve"> 9. Uses note-taking or visual strategies (e.g., charts, lists) effectively if needed</t>
  </si>
  <si>
    <t xml:space="preserve"> 10. Takes turns, listens actively, and engages respectfully in collaborative settings</t>
  </si>
  <si>
    <t>1 - CHECKLIST FOR LISTENING/WATCHING SKILL</t>
  </si>
  <si>
    <t>2 - PRONUNCIATION ASSESSMENT RUBRIC</t>
  </si>
  <si>
    <t>CLICK 
AND 
ADD 
NOTES</t>
  </si>
  <si>
    <t>NOTES</t>
  </si>
  <si>
    <t>SCROLL DOWN AND
ADD 
NOTES
ABOUT THE STUDENTS</t>
  </si>
  <si>
    <t>SCROLL UP 
AND
GO TO MAIN PAGE</t>
  </si>
  <si>
    <t>1 20-18 points: Exceeds Expectations. The student demonstrates strong vocabulary knowledge and recognition.</t>
  </si>
  <si>
    <t>2 17-15 points: Meets Expectations. The student is comfortable with familiar vocabulary and shows a good understanding of the context.</t>
  </si>
  <si>
    <t>3 14-10 points: Approaching Expectations. The student recognises basic vocabulary but requires support with unfamiliar words.</t>
  </si>
  <si>
    <t>4 9-7 points: Needs Development. The student is beginning to recognise vocabulary but relies heavily on support.</t>
  </si>
  <si>
    <t>5 6-4 points: Beginning Stage. The student needs significant assistance in all areas of vocabulary recognition and usage.</t>
  </si>
  <si>
    <r>
      <rPr>
        <b/>
        <sz val="10"/>
        <color theme="1"/>
        <rFont val="Calibri"/>
        <family val="2"/>
        <charset val="162"/>
        <scheme val="minor"/>
      </rPr>
      <t xml:space="preserve">      Vocabulary Recognition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Very limited vocabulary recognition, struggles to identify basic words 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Limited recognition of basic vocabulary, often relies on assistance 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Recognises common words but needs help with less familiar vocabulary  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Recognises familiar vocabulary, occasionally needs assistance with new words 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Recognises and understands most basic vocabulary with ease</t>
    </r>
  </si>
  <si>
    <r>
      <t xml:space="preserve"> </t>
    </r>
    <r>
      <rPr>
        <b/>
        <sz val="10"/>
        <color theme="1"/>
        <rFont val="Calibri"/>
        <family val="2"/>
        <charset val="162"/>
        <scheme val="minor"/>
      </rPr>
      <t xml:space="preserve">             Vocabulary Usage</t>
    </r>
    <r>
      <rPr>
        <b/>
        <sz val="7"/>
        <color theme="1"/>
        <rFont val="Calibri"/>
        <family val="2"/>
        <charset val="162"/>
        <scheme val="minor"/>
      </rPr>
      <t xml:space="preserve">
Needs Improvement (1)</t>
    </r>
    <r>
      <rPr>
        <sz val="7"/>
        <color theme="1"/>
        <rFont val="Calibri"/>
        <family val="2"/>
        <charset val="162"/>
        <scheme val="minor"/>
      </rPr>
      <t xml:space="preserve"> Struggles to use basic vocabulary; relies on memorised words </t>
    </r>
    <r>
      <rPr>
        <b/>
        <sz val="7"/>
        <color theme="1"/>
        <rFont val="Calibri"/>
        <family val="2"/>
        <charset val="162"/>
        <scheme val="minor"/>
      </rPr>
      <t>Limited (2)</t>
    </r>
    <r>
      <rPr>
        <sz val="7"/>
        <color theme="1"/>
        <rFont val="Calibri"/>
        <family val="2"/>
        <charset val="162"/>
        <scheme val="minor"/>
      </rPr>
      <t xml:space="preserve"> Uses very limited vocabulary; avoids using unfamiliar words  </t>
    </r>
    <r>
      <rPr>
        <b/>
        <sz val="7"/>
        <color theme="1"/>
        <rFont val="Calibri"/>
        <family val="2"/>
        <charset val="162"/>
        <scheme val="minor"/>
      </rPr>
      <t>Satisfactory (3)</t>
    </r>
    <r>
      <rPr>
        <sz val="7"/>
        <color theme="1"/>
        <rFont val="Calibri"/>
        <family val="2"/>
        <charset val="162"/>
        <scheme val="minor"/>
      </rPr>
      <t xml:space="preserve"> Uses basic vocabulary but is hesitant to use new words </t>
    </r>
    <r>
      <rPr>
        <b/>
        <sz val="7"/>
        <color theme="1"/>
        <rFont val="Calibri"/>
        <family val="2"/>
        <charset val="162"/>
        <scheme val="minor"/>
      </rPr>
      <t>Good (4)</t>
    </r>
    <r>
      <rPr>
        <sz val="7"/>
        <color theme="1"/>
        <rFont val="Calibri"/>
        <family val="2"/>
        <charset val="162"/>
        <scheme val="minor"/>
      </rPr>
      <t xml:space="preserve"> Uses familiar vocabulary correctly; sometimes attempts new word types such as antonyms, synonyms, and word forms 
</t>
    </r>
    <r>
      <rPr>
        <b/>
        <sz val="7"/>
        <color theme="1"/>
        <rFont val="Calibri"/>
        <family val="2"/>
        <charset val="162"/>
        <scheme val="minor"/>
      </rPr>
      <t>Excellent (5)</t>
    </r>
    <r>
      <rPr>
        <sz val="7"/>
        <color theme="1"/>
        <rFont val="Calibri"/>
        <family val="2"/>
        <charset val="162"/>
        <scheme val="minor"/>
      </rPr>
      <t xml:space="preserve"> Uses a wide range of familiar words and word types such as antonyms, synonyms, and word forms appropriately
</t>
    </r>
  </si>
  <si>
    <r>
      <t xml:space="preserve">   </t>
    </r>
    <r>
      <rPr>
        <b/>
        <sz val="10"/>
        <color theme="1"/>
        <rFont val="Calibri"/>
        <family val="2"/>
        <charset val="162"/>
        <scheme val="minor"/>
      </rPr>
      <t xml:space="preserve">          Accuracy in Usage</t>
    </r>
    <r>
      <rPr>
        <b/>
        <sz val="7"/>
        <color theme="1"/>
        <rFont val="Calibri"/>
        <family val="2"/>
        <charset val="162"/>
        <scheme val="minor"/>
      </rPr>
      <t xml:space="preserve">
Needs Improvement (1) </t>
    </r>
    <r>
      <rPr>
        <sz val="7"/>
        <color theme="1"/>
        <rFont val="Calibri"/>
        <family val="2"/>
        <charset val="162"/>
        <scheme val="minor"/>
      </rPr>
      <t>Consistently struggles with correct word usage; meaning is frequently unclear</t>
    </r>
    <r>
      <rPr>
        <b/>
        <sz val="7"/>
        <color theme="1"/>
        <rFont val="Calibri"/>
        <family val="2"/>
        <charset val="162"/>
        <scheme val="minor"/>
      </rPr>
      <t xml:space="preserve"> 
Limited (2) </t>
    </r>
    <r>
      <rPr>
        <sz val="7"/>
        <color theme="1"/>
        <rFont val="Calibri"/>
        <family val="2"/>
        <charset val="162"/>
        <scheme val="minor"/>
      </rPr>
      <t>Frequent errors in vocabulary usage;meaning often unclear without support</t>
    </r>
    <r>
      <rPr>
        <b/>
        <sz val="7"/>
        <color theme="1"/>
        <rFont val="Calibri"/>
        <family val="2"/>
        <charset val="162"/>
        <scheme val="minor"/>
      </rPr>
      <t xml:space="preserve">
Satisfactory (3) </t>
    </r>
    <r>
      <rPr>
        <sz val="7"/>
        <color theme="1"/>
        <rFont val="Calibri"/>
        <family val="2"/>
        <charset val="162"/>
        <scheme val="minor"/>
      </rPr>
      <t xml:space="preserve">Uses vocabulary correctly with occasional support needed  </t>
    </r>
    <r>
      <rPr>
        <b/>
        <sz val="7"/>
        <color theme="1"/>
        <rFont val="Calibri"/>
        <family val="2"/>
        <charset val="162"/>
        <scheme val="minor"/>
      </rPr>
      <t xml:space="preserve">Good (4) </t>
    </r>
    <r>
      <rPr>
        <sz val="7"/>
        <color theme="1"/>
        <rFont val="Calibri"/>
        <family val="2"/>
        <charset val="162"/>
        <scheme val="minor"/>
      </rPr>
      <t xml:space="preserve">Makes minor errors in word usage, but the meaning remains clear
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Uses vocabulary accurately in context with few errors </t>
    </r>
  </si>
  <si>
    <r>
      <t xml:space="preserve">        </t>
    </r>
    <r>
      <rPr>
        <b/>
        <sz val="10"/>
        <color theme="1"/>
        <rFont val="Calibri"/>
        <family val="2"/>
        <charset val="162"/>
        <scheme val="minor"/>
      </rPr>
      <t>Understanding in Context</t>
    </r>
    <r>
      <rPr>
        <b/>
        <sz val="7"/>
        <color theme="1"/>
        <rFont val="Calibri"/>
        <family val="2"/>
        <charset val="162"/>
        <scheme val="minor"/>
      </rPr>
      <t xml:space="preserve">
Needs Improvement (1)  </t>
    </r>
    <r>
      <rPr>
        <sz val="7"/>
        <color theme="1"/>
        <rFont val="Calibri"/>
        <family val="2"/>
        <charset val="162"/>
        <scheme val="minor"/>
      </rPr>
      <t xml:space="preserve">Rarely understands words in context, even in familiar settings </t>
    </r>
    <r>
      <rPr>
        <b/>
        <sz val="7"/>
        <color theme="1"/>
        <rFont val="Calibri"/>
        <family val="2"/>
        <charset val="162"/>
        <scheme val="minor"/>
      </rPr>
      <t xml:space="preserve"> Limited (2)  </t>
    </r>
    <r>
      <rPr>
        <sz val="7"/>
        <color theme="1"/>
        <rFont val="Calibri"/>
        <family val="2"/>
        <charset val="162"/>
        <scheme val="minor"/>
      </rPr>
      <t xml:space="preserve">Difficulty understanding words,  even in simple contexts </t>
    </r>
    <r>
      <rPr>
        <b/>
        <sz val="7"/>
        <color theme="1"/>
        <rFont val="Calibri"/>
        <family val="2"/>
        <charset val="162"/>
        <scheme val="minor"/>
      </rPr>
      <t xml:space="preserve">Satisfactory (3)  </t>
    </r>
    <r>
      <rPr>
        <sz val="7"/>
        <color theme="1"/>
        <rFont val="Calibri"/>
        <family val="2"/>
        <charset val="162"/>
        <scheme val="minor"/>
      </rPr>
      <t xml:space="preserve">Grasps basic words in context but struggles with unfamiliar ones 
</t>
    </r>
    <r>
      <rPr>
        <b/>
        <sz val="7"/>
        <color theme="1"/>
        <rFont val="Calibri"/>
        <family val="2"/>
        <charset val="162"/>
        <scheme val="minor"/>
      </rPr>
      <t xml:space="preserve">Good (4)  </t>
    </r>
    <r>
      <rPr>
        <sz val="7"/>
        <color theme="1"/>
        <rFont val="Calibri"/>
        <family val="2"/>
        <charset val="162"/>
        <scheme val="minor"/>
      </rPr>
      <t xml:space="preserve">Understands familiar vocabulary in context; requires help with new words </t>
    </r>
    <r>
      <rPr>
        <b/>
        <sz val="7"/>
        <color theme="1"/>
        <rFont val="Calibri"/>
        <family val="2"/>
        <charset val="162"/>
        <scheme val="minor"/>
      </rPr>
      <t xml:space="preserve">Excellent (5)  </t>
    </r>
    <r>
      <rPr>
        <sz val="7"/>
        <color theme="1"/>
        <rFont val="Calibri"/>
        <family val="2"/>
        <charset val="162"/>
        <scheme val="minor"/>
      </rPr>
      <t xml:space="preserve">Understands familiar words in simple sentences and short texts with ease
</t>
    </r>
  </si>
  <si>
    <t xml:space="preserve">CHECKLIST FOR VOCABULARY RECORDING </t>
  </si>
  <si>
    <t>Yes (1pt)</t>
  </si>
  <si>
    <t>9/…</t>
  </si>
  <si>
    <t>…. ANADOLU LİSESİ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</si>
</sst>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10"/>
      <color indexed="8"/>
      <name val="ARIAL"/>
      <charset val="1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7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40">
    <xf numFmtId="0" fontId="0" fillId="0" borderId="0" xfId="0"/>
    <xf numFmtId="0" fontId="0" fillId="2" borderId="0" xfId="0" applyFill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textRotation="90" wrapText="1"/>
    </xf>
    <xf numFmtId="0" fontId="5" fillId="0" borderId="1" xfId="0" applyFont="1" applyBorder="1" applyAlignment="1">
      <alignment horizontal="center" textRotation="90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2" borderId="0" xfId="0" applyFont="1" applyFill="1"/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top" wrapText="1"/>
    </xf>
    <xf numFmtId="0" fontId="0" fillId="2" borderId="0" xfId="0" applyFill="1" applyProtection="1">
      <protection locked="0"/>
    </xf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 applyProtection="1">
      <alignment horizontal="left" vertical="center"/>
      <protection locked="0"/>
    </xf>
    <xf numFmtId="1" fontId="2" fillId="2" borderId="0" xfId="0" applyNumberFormat="1" applyFont="1" applyFill="1" applyAlignment="1">
      <alignment vertical="top"/>
    </xf>
    <xf numFmtId="0" fontId="0" fillId="2" borderId="0" xfId="0" applyFill="1" applyAlignment="1">
      <alignment vertical="top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horizontal="center" textRotation="90" wrapText="1"/>
    </xf>
    <xf numFmtId="0" fontId="6" fillId="0" borderId="2" xfId="0" applyFont="1" applyBorder="1"/>
    <xf numFmtId="0" fontId="7" fillId="0" borderId="0" xfId="0" applyFont="1" applyAlignment="1">
      <alignment vertical="center"/>
    </xf>
    <xf numFmtId="0" fontId="5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textRotation="90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0" fillId="3" borderId="3" xfId="0" applyNumberFormat="1" applyFill="1" applyBorder="1" applyAlignment="1">
      <alignment horizontal="left" vertical="center"/>
    </xf>
    <xf numFmtId="164" fontId="0" fillId="3" borderId="2" xfId="0" applyNumberForma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2 3" xfId="3" xr:uid="{00000000-0005-0000-0000-000003000000}"/>
    <cellStyle name="Normal 3 2" xfId="4" xr:uid="{00000000-0005-0000-0000-000004000000}"/>
  </cellStyles>
  <dxfs count="0"/>
  <tableStyles count="0" defaultTableStyle="TableStyleMedium2" defaultPivotStyle="PivotStyleLight16"/>
  <colors>
    <mruColors>
      <color rgb="FFFFCC99"/>
      <color rgb="FFFFFFFF"/>
      <color rgb="FFFFCC66"/>
      <color rgb="FFEBF6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99786</xdr:colOff>
      <xdr:row>50</xdr:row>
      <xdr:rowOff>99786</xdr:rowOff>
    </xdr:from>
    <xdr:to>
      <xdr:col>13</xdr:col>
      <xdr:colOff>462643</xdr:colOff>
      <xdr:row>51</xdr:row>
      <xdr:rowOff>154215</xdr:rowOff>
    </xdr:to>
    <xdr:sp macro="" textlink="">
      <xdr:nvSpPr>
        <xdr:cNvPr id="2" name="Ok: Yukarı 1">
          <a:extLst>
            <a:ext uri="{FF2B5EF4-FFF2-40B4-BE49-F238E27FC236}">
              <a16:creationId xmlns:a16="http://schemas.microsoft.com/office/drawing/2014/main" id="{AA869C2C-7D2B-45BE-451E-47CDA9D3B1A8}"/>
            </a:ext>
          </a:extLst>
        </xdr:cNvPr>
        <xdr:cNvSpPr/>
      </xdr:nvSpPr>
      <xdr:spPr>
        <a:xfrm>
          <a:off x="11475357" y="9896929"/>
          <a:ext cx="362857" cy="235857"/>
        </a:xfrm>
        <a:prstGeom prst="up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14</xdr:col>
      <xdr:colOff>380999</xdr:colOff>
      <xdr:row>50</xdr:row>
      <xdr:rowOff>81642</xdr:rowOff>
    </xdr:from>
    <xdr:to>
      <xdr:col>14</xdr:col>
      <xdr:colOff>743856</xdr:colOff>
      <xdr:row>51</xdr:row>
      <xdr:rowOff>136071</xdr:rowOff>
    </xdr:to>
    <xdr:sp macro="" textlink="">
      <xdr:nvSpPr>
        <xdr:cNvPr id="3" name="Ok: Yukarı 2">
          <a:extLst>
            <a:ext uri="{FF2B5EF4-FFF2-40B4-BE49-F238E27FC236}">
              <a16:creationId xmlns:a16="http://schemas.microsoft.com/office/drawing/2014/main" id="{F18AB69E-562F-415E-8764-E5B94AE49FF7}"/>
            </a:ext>
          </a:extLst>
        </xdr:cNvPr>
        <xdr:cNvSpPr/>
      </xdr:nvSpPr>
      <xdr:spPr>
        <a:xfrm>
          <a:off x="12591142" y="9878785"/>
          <a:ext cx="362857" cy="235857"/>
        </a:xfrm>
        <a:prstGeom prst="up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13</xdr:col>
      <xdr:colOff>607785</xdr:colOff>
      <xdr:row>59</xdr:row>
      <xdr:rowOff>36285</xdr:rowOff>
    </xdr:from>
    <xdr:to>
      <xdr:col>14</xdr:col>
      <xdr:colOff>136070</xdr:colOff>
      <xdr:row>60</xdr:row>
      <xdr:rowOff>20863</xdr:rowOff>
    </xdr:to>
    <xdr:sp macro="" textlink="">
      <xdr:nvSpPr>
        <xdr:cNvPr id="4" name="Ok: Yukarı 3">
          <a:extLst>
            <a:ext uri="{FF2B5EF4-FFF2-40B4-BE49-F238E27FC236}">
              <a16:creationId xmlns:a16="http://schemas.microsoft.com/office/drawing/2014/main" id="{5C931CAE-2435-4B04-84A6-0AED0885AA8D}"/>
            </a:ext>
          </a:extLst>
        </xdr:cNvPr>
        <xdr:cNvSpPr/>
      </xdr:nvSpPr>
      <xdr:spPr>
        <a:xfrm>
          <a:off x="11983356" y="12083142"/>
          <a:ext cx="362857" cy="229507"/>
        </a:xfrm>
        <a:prstGeom prst="up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13</xdr:col>
      <xdr:colOff>644072</xdr:colOff>
      <xdr:row>80</xdr:row>
      <xdr:rowOff>163286</xdr:rowOff>
    </xdr:from>
    <xdr:to>
      <xdr:col>14</xdr:col>
      <xdr:colOff>172357</xdr:colOff>
      <xdr:row>81</xdr:row>
      <xdr:rowOff>154214</xdr:rowOff>
    </xdr:to>
    <xdr:sp macro="" textlink="">
      <xdr:nvSpPr>
        <xdr:cNvPr id="5" name="Ok: Yukarı 4">
          <a:extLst>
            <a:ext uri="{FF2B5EF4-FFF2-40B4-BE49-F238E27FC236}">
              <a16:creationId xmlns:a16="http://schemas.microsoft.com/office/drawing/2014/main" id="{EE20DE9B-1DEF-484B-8D28-FF5E33A02556}"/>
            </a:ext>
          </a:extLst>
        </xdr:cNvPr>
        <xdr:cNvSpPr/>
      </xdr:nvSpPr>
      <xdr:spPr>
        <a:xfrm>
          <a:off x="12019643" y="17353643"/>
          <a:ext cx="362857" cy="235857"/>
        </a:xfrm>
        <a:prstGeom prst="up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14</xdr:col>
      <xdr:colOff>244927</xdr:colOff>
      <xdr:row>13</xdr:row>
      <xdr:rowOff>108858</xdr:rowOff>
    </xdr:from>
    <xdr:to>
      <xdr:col>14</xdr:col>
      <xdr:colOff>607784</xdr:colOff>
      <xdr:row>14</xdr:row>
      <xdr:rowOff>163286</xdr:rowOff>
    </xdr:to>
    <xdr:sp macro="" textlink="">
      <xdr:nvSpPr>
        <xdr:cNvPr id="6" name="Ok: Yukarı 5">
          <a:extLst>
            <a:ext uri="{FF2B5EF4-FFF2-40B4-BE49-F238E27FC236}">
              <a16:creationId xmlns:a16="http://schemas.microsoft.com/office/drawing/2014/main" id="{26D5ABE7-90AD-4D25-B74C-A2206C48F34B}"/>
            </a:ext>
          </a:extLst>
        </xdr:cNvPr>
        <xdr:cNvSpPr/>
      </xdr:nvSpPr>
      <xdr:spPr>
        <a:xfrm rot="10800000">
          <a:off x="12455070" y="3438072"/>
          <a:ext cx="362857" cy="235857"/>
        </a:xfrm>
        <a:prstGeom prst="up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14</xdr:col>
      <xdr:colOff>217714</xdr:colOff>
      <xdr:row>29</xdr:row>
      <xdr:rowOff>18143</xdr:rowOff>
    </xdr:from>
    <xdr:to>
      <xdr:col>14</xdr:col>
      <xdr:colOff>580571</xdr:colOff>
      <xdr:row>30</xdr:row>
      <xdr:rowOff>72571</xdr:rowOff>
    </xdr:to>
    <xdr:sp macro="" textlink="">
      <xdr:nvSpPr>
        <xdr:cNvPr id="7" name="Ok: Yukarı 6">
          <a:extLst>
            <a:ext uri="{FF2B5EF4-FFF2-40B4-BE49-F238E27FC236}">
              <a16:creationId xmlns:a16="http://schemas.microsoft.com/office/drawing/2014/main" id="{4AC0C4DA-C3EE-4126-955F-934569304FCE}"/>
            </a:ext>
          </a:extLst>
        </xdr:cNvPr>
        <xdr:cNvSpPr/>
      </xdr:nvSpPr>
      <xdr:spPr>
        <a:xfrm rot="10800000">
          <a:off x="12427857" y="6250214"/>
          <a:ext cx="362857" cy="235857"/>
        </a:xfrm>
        <a:prstGeom prst="upArrow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3">
    <tabColor rgb="FFC00000"/>
  </sheetPr>
  <dimension ref="A1:E55"/>
  <sheetViews>
    <sheetView tabSelected="1" view="pageBreakPreview" zoomScaleNormal="100" zoomScaleSheetLayoutView="100" workbookViewId="0">
      <selection activeCell="B2" sqref="B2:C2"/>
    </sheetView>
  </sheetViews>
  <sheetFormatPr defaultRowHeight="14.5"/>
  <cols>
    <col min="1" max="1" width="8.7265625" style="1" customWidth="1"/>
    <col min="2" max="2" width="6.08984375" style="18" customWidth="1"/>
    <col min="3" max="3" width="14.1796875" style="23" customWidth="1"/>
    <col min="4" max="4" width="34.26953125" style="24" customWidth="1"/>
    <col min="5" max="5" width="19.26953125" style="24" customWidth="1"/>
    <col min="6" max="16384" width="8.7265625" style="1"/>
  </cols>
  <sheetData>
    <row r="1" spans="1:5" ht="22" customHeight="1">
      <c r="B1" s="54" t="s">
        <v>181</v>
      </c>
      <c r="C1" s="55"/>
      <c r="D1" s="55"/>
      <c r="E1" s="56"/>
    </row>
    <row r="2" spans="1:5" ht="23.5" customHeight="1">
      <c r="B2" s="59" t="s">
        <v>12</v>
      </c>
      <c r="C2" s="60"/>
      <c r="D2" s="61" t="s">
        <v>180</v>
      </c>
      <c r="E2" s="62"/>
    </row>
    <row r="3" spans="1:5" ht="23.5" customHeight="1">
      <c r="B3" s="57" t="s">
        <v>1</v>
      </c>
      <c r="C3" s="57"/>
      <c r="D3" s="58"/>
      <c r="E3" s="58"/>
    </row>
    <row r="4" spans="1:5" ht="23.5" customHeight="1">
      <c r="B4" s="57" t="s">
        <v>13</v>
      </c>
      <c r="C4" s="57"/>
      <c r="D4" s="58"/>
      <c r="E4" s="58"/>
    </row>
    <row r="5" spans="1:5" s="11" customFormat="1" ht="39" customHeight="1">
      <c r="B5" s="15"/>
      <c r="C5" s="16" t="s">
        <v>2</v>
      </c>
      <c r="D5" s="16" t="s">
        <v>11</v>
      </c>
      <c r="E5" s="16" t="s">
        <v>10</v>
      </c>
    </row>
    <row r="6" spans="1:5" ht="18.5">
      <c r="A6" s="17"/>
      <c r="B6" s="18">
        <v>1</v>
      </c>
      <c r="C6" s="52"/>
      <c r="D6" s="53"/>
      <c r="E6" s="19"/>
    </row>
    <row r="7" spans="1:5" ht="18.5">
      <c r="A7" s="17"/>
      <c r="B7" s="18">
        <v>2</v>
      </c>
      <c r="C7" s="52"/>
      <c r="D7" s="53"/>
      <c r="E7" s="19"/>
    </row>
    <row r="8" spans="1:5" ht="18.5">
      <c r="A8" s="17"/>
      <c r="B8" s="18">
        <v>3</v>
      </c>
      <c r="C8" s="52"/>
      <c r="D8" s="53"/>
      <c r="E8" s="19"/>
    </row>
    <row r="9" spans="1:5" ht="18.5">
      <c r="A9" s="17"/>
      <c r="B9" s="18">
        <v>4</v>
      </c>
      <c r="C9" s="52"/>
      <c r="D9" s="53"/>
      <c r="E9" s="19"/>
    </row>
    <row r="10" spans="1:5" ht="18.5">
      <c r="A10" s="17"/>
      <c r="B10" s="18">
        <v>5</v>
      </c>
      <c r="C10" s="52"/>
      <c r="D10" s="53"/>
      <c r="E10" s="19"/>
    </row>
    <row r="11" spans="1:5" ht="18.5">
      <c r="A11" s="17"/>
      <c r="B11" s="18">
        <v>6</v>
      </c>
      <c r="C11" s="52"/>
      <c r="D11" s="53"/>
      <c r="E11" s="19"/>
    </row>
    <row r="12" spans="1:5" ht="18.5">
      <c r="A12" s="17"/>
      <c r="B12" s="18">
        <v>7</v>
      </c>
      <c r="C12" s="52"/>
      <c r="D12" s="53"/>
      <c r="E12" s="19"/>
    </row>
    <row r="13" spans="1:5" ht="18.5">
      <c r="A13" s="17"/>
      <c r="B13" s="18">
        <v>8</v>
      </c>
      <c r="C13" s="52"/>
      <c r="D13" s="53"/>
      <c r="E13" s="19"/>
    </row>
    <row r="14" spans="1:5" ht="18.5">
      <c r="A14" s="17"/>
      <c r="B14" s="18">
        <v>9</v>
      </c>
      <c r="C14" s="52"/>
      <c r="D14" s="53"/>
      <c r="E14" s="19"/>
    </row>
    <row r="15" spans="1:5" ht="18.5">
      <c r="A15" s="17"/>
      <c r="B15" s="18">
        <v>10</v>
      </c>
      <c r="C15" s="52"/>
      <c r="D15" s="53"/>
      <c r="E15" s="19"/>
    </row>
    <row r="16" spans="1:5" ht="18.5">
      <c r="A16" s="17"/>
      <c r="B16" s="18">
        <v>11</v>
      </c>
      <c r="C16" s="52"/>
      <c r="D16" s="53"/>
      <c r="E16" s="19"/>
    </row>
    <row r="17" spans="1:5" ht="18.5">
      <c r="A17" s="17"/>
      <c r="B17" s="18">
        <v>12</v>
      </c>
      <c r="C17" s="52"/>
      <c r="D17" s="53"/>
      <c r="E17" s="19"/>
    </row>
    <row r="18" spans="1:5" ht="18.5">
      <c r="A18" s="17"/>
      <c r="B18" s="18">
        <v>13</v>
      </c>
      <c r="C18" s="52"/>
      <c r="D18" s="53"/>
      <c r="E18" s="19"/>
    </row>
    <row r="19" spans="1:5" ht="18.5">
      <c r="A19" s="17"/>
      <c r="B19" s="18">
        <v>14</v>
      </c>
      <c r="C19" s="52"/>
      <c r="D19" s="53"/>
      <c r="E19" s="19"/>
    </row>
    <row r="20" spans="1:5" ht="18.5">
      <c r="A20" s="17"/>
      <c r="B20" s="18">
        <v>15</v>
      </c>
      <c r="C20" s="52"/>
      <c r="D20" s="53"/>
      <c r="E20" s="19"/>
    </row>
    <row r="21" spans="1:5" ht="18.5">
      <c r="A21" s="17"/>
      <c r="B21" s="18">
        <v>16</v>
      </c>
      <c r="C21" s="52"/>
      <c r="D21" s="53"/>
      <c r="E21" s="19"/>
    </row>
    <row r="22" spans="1:5" ht="18.5">
      <c r="A22" s="17"/>
      <c r="B22" s="18">
        <v>17</v>
      </c>
      <c r="C22" s="52"/>
      <c r="D22" s="53"/>
      <c r="E22" s="19"/>
    </row>
    <row r="23" spans="1:5" ht="18.5">
      <c r="A23" s="17"/>
      <c r="B23" s="18">
        <v>18</v>
      </c>
      <c r="C23" s="52"/>
      <c r="D23" s="53"/>
      <c r="E23" s="19"/>
    </row>
    <row r="24" spans="1:5" ht="18.5">
      <c r="A24" s="17"/>
      <c r="B24" s="18">
        <v>19</v>
      </c>
      <c r="C24" s="52"/>
      <c r="D24" s="53"/>
      <c r="E24" s="19"/>
    </row>
    <row r="25" spans="1:5" ht="18.5">
      <c r="A25" s="17"/>
      <c r="B25" s="18">
        <v>20</v>
      </c>
      <c r="C25" s="52"/>
      <c r="D25" s="53"/>
      <c r="E25" s="19"/>
    </row>
    <row r="26" spans="1:5" ht="18.5">
      <c r="A26" s="17"/>
      <c r="B26" s="18">
        <v>21</v>
      </c>
      <c r="C26" s="52"/>
      <c r="D26" s="53"/>
      <c r="E26" s="19"/>
    </row>
    <row r="27" spans="1:5" ht="18.5">
      <c r="A27" s="17"/>
      <c r="B27" s="18">
        <v>22</v>
      </c>
      <c r="C27" s="52"/>
      <c r="D27" s="53"/>
      <c r="E27" s="19"/>
    </row>
    <row r="28" spans="1:5" ht="18.5">
      <c r="A28" s="17"/>
      <c r="B28" s="18">
        <v>23</v>
      </c>
      <c r="C28" s="52"/>
      <c r="D28" s="53"/>
      <c r="E28" s="19"/>
    </row>
    <row r="29" spans="1:5" ht="18.5">
      <c r="A29" s="17"/>
      <c r="B29" s="18">
        <v>24</v>
      </c>
      <c r="C29" s="52"/>
      <c r="D29" s="53"/>
      <c r="E29" s="19"/>
    </row>
    <row r="30" spans="1:5" ht="18.5">
      <c r="A30" s="17"/>
      <c r="B30" s="18">
        <v>25</v>
      </c>
      <c r="C30" s="52"/>
      <c r="D30" s="53"/>
      <c r="E30" s="19"/>
    </row>
    <row r="31" spans="1:5" ht="18.5">
      <c r="A31" s="17"/>
      <c r="B31" s="18">
        <v>26</v>
      </c>
      <c r="C31" s="52"/>
      <c r="D31" s="53"/>
      <c r="E31" s="19"/>
    </row>
    <row r="32" spans="1:5" ht="18.5">
      <c r="A32" s="17"/>
      <c r="B32" s="18">
        <v>27</v>
      </c>
      <c r="C32" s="52"/>
      <c r="D32" s="53"/>
      <c r="E32" s="19"/>
    </row>
    <row r="33" spans="1:5" ht="18.5">
      <c r="A33" s="17"/>
      <c r="B33" s="18">
        <v>28</v>
      </c>
      <c r="C33" s="52"/>
      <c r="D33" s="53"/>
      <c r="E33" s="19"/>
    </row>
    <row r="34" spans="1:5" ht="18.5">
      <c r="A34" s="17"/>
      <c r="B34" s="18">
        <v>29</v>
      </c>
      <c r="C34" s="52"/>
      <c r="D34" s="53"/>
      <c r="E34" s="19"/>
    </row>
    <row r="35" spans="1:5" ht="18.5">
      <c r="A35" s="17"/>
      <c r="B35" s="18">
        <v>30</v>
      </c>
      <c r="C35" s="52"/>
      <c r="D35" s="53"/>
      <c r="E35" s="19"/>
    </row>
    <row r="36" spans="1:5" ht="18.5">
      <c r="A36" s="17"/>
      <c r="B36" s="18">
        <v>31</v>
      </c>
      <c r="C36" s="52"/>
      <c r="D36" s="53"/>
      <c r="E36" s="19"/>
    </row>
    <row r="37" spans="1:5" ht="18.5">
      <c r="A37" s="17"/>
      <c r="B37" s="18">
        <v>32</v>
      </c>
      <c r="C37" s="52"/>
      <c r="D37" s="53"/>
      <c r="E37" s="19"/>
    </row>
    <row r="38" spans="1:5" ht="18.5">
      <c r="A38" s="17"/>
      <c r="B38" s="18">
        <v>33</v>
      </c>
      <c r="C38" s="52"/>
      <c r="D38" s="53"/>
      <c r="E38" s="19"/>
    </row>
    <row r="39" spans="1:5" ht="18.5">
      <c r="A39" s="17"/>
      <c r="B39" s="18">
        <v>34</v>
      </c>
      <c r="C39" s="52"/>
      <c r="D39" s="53"/>
      <c r="E39" s="19"/>
    </row>
    <row r="40" spans="1:5" ht="18.5">
      <c r="A40" s="17"/>
      <c r="B40" s="18">
        <v>35</v>
      </c>
      <c r="C40" s="52"/>
      <c r="D40" s="53"/>
      <c r="E40" s="19"/>
    </row>
    <row r="41" spans="1:5">
      <c r="A41" s="17"/>
      <c r="B41" s="18">
        <v>36</v>
      </c>
      <c r="C41" s="20"/>
      <c r="D41" s="21"/>
      <c r="E41" s="19"/>
    </row>
    <row r="42" spans="1:5">
      <c r="A42" s="17"/>
      <c r="B42" s="18">
        <v>37</v>
      </c>
      <c r="C42" s="22"/>
      <c r="D42" s="19"/>
      <c r="E42" s="19"/>
    </row>
    <row r="43" spans="1:5">
      <c r="A43" s="17"/>
      <c r="B43" s="18">
        <v>38</v>
      </c>
      <c r="C43" s="22"/>
      <c r="D43" s="19"/>
      <c r="E43" s="19"/>
    </row>
    <row r="44" spans="1:5">
      <c r="A44" s="17"/>
      <c r="B44" s="18">
        <v>39</v>
      </c>
      <c r="C44" s="22"/>
      <c r="D44" s="19"/>
      <c r="E44" s="19"/>
    </row>
    <row r="45" spans="1:5">
      <c r="A45" s="17"/>
      <c r="B45" s="18">
        <v>40</v>
      </c>
      <c r="C45" s="22"/>
      <c r="D45" s="19"/>
      <c r="E45" s="19"/>
    </row>
    <row r="46" spans="1:5">
      <c r="B46" s="18">
        <v>41</v>
      </c>
      <c r="C46" s="22"/>
      <c r="D46" s="19"/>
      <c r="E46" s="19"/>
    </row>
    <row r="47" spans="1:5">
      <c r="B47" s="18">
        <v>42</v>
      </c>
      <c r="C47" s="22"/>
      <c r="D47" s="19"/>
      <c r="E47" s="19"/>
    </row>
    <row r="48" spans="1:5">
      <c r="B48" s="18">
        <v>43</v>
      </c>
      <c r="C48" s="22"/>
      <c r="D48" s="19"/>
      <c r="E48" s="19"/>
    </row>
    <row r="49" spans="1:5">
      <c r="B49" s="18">
        <v>44</v>
      </c>
      <c r="C49" s="22"/>
      <c r="D49" s="19"/>
      <c r="E49" s="19"/>
    </row>
    <row r="50" spans="1:5">
      <c r="A50" s="17"/>
      <c r="B50" s="18">
        <v>45</v>
      </c>
      <c r="C50" s="22"/>
      <c r="D50" s="19"/>
      <c r="E50" s="19"/>
    </row>
    <row r="51" spans="1:5">
      <c r="A51" s="17"/>
      <c r="B51" s="18">
        <v>46</v>
      </c>
      <c r="C51" s="22"/>
      <c r="D51" s="19"/>
      <c r="E51" s="19"/>
    </row>
    <row r="52" spans="1:5">
      <c r="B52" s="18">
        <v>47</v>
      </c>
      <c r="C52" s="22"/>
      <c r="D52" s="19"/>
      <c r="E52" s="19"/>
    </row>
    <row r="53" spans="1:5">
      <c r="B53" s="18">
        <v>48</v>
      </c>
      <c r="C53" s="22"/>
      <c r="D53" s="19"/>
      <c r="E53" s="19"/>
    </row>
    <row r="54" spans="1:5">
      <c r="B54" s="18">
        <v>49</v>
      </c>
      <c r="C54" s="22"/>
      <c r="D54" s="19"/>
      <c r="E54" s="19"/>
    </row>
    <row r="55" spans="1:5">
      <c r="B55" s="18">
        <v>50</v>
      </c>
      <c r="C55" s="22"/>
      <c r="D55" s="19"/>
      <c r="E55" s="19"/>
    </row>
  </sheetData>
  <mergeCells count="7">
    <mergeCell ref="B1:E1"/>
    <mergeCell ref="B4:C4"/>
    <mergeCell ref="D4:E4"/>
    <mergeCell ref="B3:C3"/>
    <mergeCell ref="D3:E3"/>
    <mergeCell ref="B2:C2"/>
    <mergeCell ref="D2:E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FB69A-2146-4FC5-B2F3-CA419FB12387}">
  <sheetPr>
    <tabColor rgb="FFFFC000"/>
    <pageSetUpPr fitToPage="1"/>
  </sheetPr>
  <dimension ref="A1:O90"/>
  <sheetViews>
    <sheetView zoomScale="70" zoomScaleNormal="70" workbookViewId="0">
      <selection activeCell="J4" sqref="J4:K4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3" width="12.90625" style="3" customWidth="1"/>
    <col min="14" max="15" width="11.90625" style="2" customWidth="1"/>
    <col min="16" max="16384" width="8.7265625" style="2"/>
  </cols>
  <sheetData>
    <row r="1" spans="1:15">
      <c r="A1" s="7"/>
      <c r="B1" s="7"/>
      <c r="C1" s="13" t="s">
        <v>14</v>
      </c>
      <c r="D1" s="12" t="str">
        <f>STLST!D2</f>
        <v>9/…</v>
      </c>
      <c r="E1" s="13" t="s">
        <v>15</v>
      </c>
      <c r="F1" s="93">
        <f>STLST!D4</f>
        <v>0</v>
      </c>
      <c r="G1" s="94"/>
      <c r="H1" s="95" t="s">
        <v>163</v>
      </c>
      <c r="I1" s="96"/>
      <c r="J1" s="96"/>
      <c r="K1" s="96"/>
      <c r="L1" s="96"/>
      <c r="M1" s="96"/>
      <c r="N1" s="96"/>
      <c r="O1" s="97"/>
    </row>
    <row r="2" spans="1:15" ht="14.5" customHeight="1">
      <c r="A2" s="83"/>
      <c r="B2" s="85" t="s">
        <v>16</v>
      </c>
      <c r="C2" s="89" t="s">
        <v>17</v>
      </c>
      <c r="D2" s="102" t="s">
        <v>152</v>
      </c>
      <c r="E2" s="102"/>
      <c r="F2" s="102"/>
      <c r="G2" s="102"/>
      <c r="H2" s="102"/>
      <c r="I2" s="102"/>
      <c r="J2" s="102"/>
      <c r="K2" s="102"/>
      <c r="L2" s="102"/>
      <c r="M2" s="102"/>
      <c r="N2" s="91" t="s">
        <v>9</v>
      </c>
      <c r="O2" s="103" t="s">
        <v>165</v>
      </c>
    </row>
    <row r="3" spans="1:15" s="5" customFormat="1" ht="92" customHeight="1">
      <c r="A3" s="84"/>
      <c r="B3" s="86"/>
      <c r="C3" s="90"/>
      <c r="D3" s="14" t="s">
        <v>153</v>
      </c>
      <c r="E3" s="14" t="s">
        <v>154</v>
      </c>
      <c r="F3" s="14" t="s">
        <v>155</v>
      </c>
      <c r="G3" s="14" t="s">
        <v>156</v>
      </c>
      <c r="H3" s="14" t="s">
        <v>157</v>
      </c>
      <c r="I3" s="14" t="s">
        <v>158</v>
      </c>
      <c r="J3" s="14" t="s">
        <v>159</v>
      </c>
      <c r="K3" s="14" t="s">
        <v>160</v>
      </c>
      <c r="L3" s="14" t="s">
        <v>161</v>
      </c>
      <c r="M3" s="14" t="s">
        <v>162</v>
      </c>
      <c r="N3" s="92"/>
      <c r="O3" s="104"/>
    </row>
    <row r="4" spans="1:15" s="41" customFormat="1" ht="14" customHeight="1">
      <c r="A4" s="40">
        <f>STLST!B6</f>
        <v>1</v>
      </c>
      <c r="B4" s="40">
        <f>STLST!C6</f>
        <v>0</v>
      </c>
      <c r="C4" s="40">
        <f>STLST!D6</f>
        <v>0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>
        <f>IF(D4="Yes (10pts)",10)+IF(E4="Yes (10pts)",10)+IF(F4="Yes (10pts)",10)+IF(G4="Yes (10pts)",10)+IF(H4="Yes (10pts)",10)+IF(I4="Yes (10pts)",10)+IF(J4="Yes (10pts)",10)+IF(K4="Yes (10pts)",10)+IF(L4="Yes (10pts)",10)+IF(M4="Yes (10pts)",10)</f>
        <v>0</v>
      </c>
      <c r="O4" s="99" t="s">
        <v>167</v>
      </c>
    </row>
    <row r="5" spans="1:15" s="41" customFormat="1" ht="14" customHeight="1">
      <c r="A5" s="40">
        <f>STLST!B7</f>
        <v>2</v>
      </c>
      <c r="B5" s="40">
        <f>STLST!C7</f>
        <v>0</v>
      </c>
      <c r="C5" s="40">
        <f>STLST!D7</f>
        <v>0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>
        <f t="shared" ref="N5:N38" si="0">IF(D5="Yes (10pts)",10)+IF(E5="Yes (10pts)",10)+IF(F5="Yes (10pts)",10)+IF(G5="Yes (10pts)",10)+IF(H5="Yes (10pts)",10)+IF(I5="Yes (10pts)",10)+IF(J5="Yes (10pts)",10)+IF(K5="Yes (10pts)",10)+IF(L5="Yes (10pts)",10)+IF(M5="Yes (10pts)",10)</f>
        <v>0</v>
      </c>
      <c r="O5" s="100"/>
    </row>
    <row r="6" spans="1:15" s="41" customFormat="1" ht="14" customHeight="1">
      <c r="A6" s="40">
        <f>STLST!B8</f>
        <v>3</v>
      </c>
      <c r="B6" s="40">
        <f>STLST!C8</f>
        <v>0</v>
      </c>
      <c r="C6" s="40">
        <f>STLST!D8</f>
        <v>0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>
        <f t="shared" si="0"/>
        <v>0</v>
      </c>
      <c r="O6" s="100"/>
    </row>
    <row r="7" spans="1:15" s="41" customFormat="1" ht="14" customHeight="1">
      <c r="A7" s="40">
        <f>STLST!B9</f>
        <v>4</v>
      </c>
      <c r="B7" s="40">
        <f>STLST!C9</f>
        <v>0</v>
      </c>
      <c r="C7" s="40">
        <f>STLST!D9</f>
        <v>0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>
        <f t="shared" si="0"/>
        <v>0</v>
      </c>
      <c r="O7" s="100"/>
    </row>
    <row r="8" spans="1:15" s="41" customFormat="1" ht="14" customHeight="1">
      <c r="A8" s="40">
        <f>STLST!B10</f>
        <v>5</v>
      </c>
      <c r="B8" s="40">
        <f>STLST!C10</f>
        <v>0</v>
      </c>
      <c r="C8" s="40">
        <f>STLST!D10</f>
        <v>0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>
        <f t="shared" si="0"/>
        <v>0</v>
      </c>
      <c r="O8" s="100"/>
    </row>
    <row r="9" spans="1:15" s="41" customFormat="1" ht="14" customHeight="1">
      <c r="A9" s="40">
        <f>STLST!B11</f>
        <v>6</v>
      </c>
      <c r="B9" s="40">
        <f>STLST!C11</f>
        <v>0</v>
      </c>
      <c r="C9" s="40">
        <f>STLST!D11</f>
        <v>0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>
        <f t="shared" si="0"/>
        <v>0</v>
      </c>
      <c r="O9" s="100"/>
    </row>
    <row r="10" spans="1:15" s="41" customFormat="1" ht="14" customHeight="1">
      <c r="A10" s="40">
        <f>STLST!B12</f>
        <v>7</v>
      </c>
      <c r="B10" s="40">
        <f>STLST!C12</f>
        <v>0</v>
      </c>
      <c r="C10" s="40">
        <f>STLST!D12</f>
        <v>0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>
        <f t="shared" si="0"/>
        <v>0</v>
      </c>
      <c r="O10" s="100"/>
    </row>
    <row r="11" spans="1:15" s="41" customFormat="1" ht="14" customHeight="1">
      <c r="A11" s="40">
        <f>STLST!B13</f>
        <v>8</v>
      </c>
      <c r="B11" s="40">
        <f>STLST!C13</f>
        <v>0</v>
      </c>
      <c r="C11" s="40">
        <f>STLST!D13</f>
        <v>0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>
        <f t="shared" si="0"/>
        <v>0</v>
      </c>
      <c r="O11" s="100"/>
    </row>
    <row r="12" spans="1:15" s="41" customFormat="1" ht="14" customHeight="1">
      <c r="A12" s="40">
        <f>STLST!B14</f>
        <v>9</v>
      </c>
      <c r="B12" s="40">
        <f>STLST!C14</f>
        <v>0</v>
      </c>
      <c r="C12" s="40">
        <f>STLST!D14</f>
        <v>0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>
        <f t="shared" si="0"/>
        <v>0</v>
      </c>
      <c r="O12" s="100"/>
    </row>
    <row r="13" spans="1:15" s="41" customFormat="1" ht="14" customHeight="1">
      <c r="A13" s="40">
        <f>STLST!B15</f>
        <v>10</v>
      </c>
      <c r="B13" s="40">
        <f>STLST!C15</f>
        <v>0</v>
      </c>
      <c r="C13" s="40">
        <f>STLST!D15</f>
        <v>0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>
        <f t="shared" si="0"/>
        <v>0</v>
      </c>
      <c r="O13" s="100"/>
    </row>
    <row r="14" spans="1:15" s="41" customFormat="1" ht="14" customHeight="1">
      <c r="A14" s="40">
        <f>STLST!B16</f>
        <v>11</v>
      </c>
      <c r="B14" s="40">
        <f>STLST!C16</f>
        <v>0</v>
      </c>
      <c r="C14" s="40">
        <f>STLST!D16</f>
        <v>0</v>
      </c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>
        <f t="shared" si="0"/>
        <v>0</v>
      </c>
      <c r="O14" s="100"/>
    </row>
    <row r="15" spans="1:15" s="41" customFormat="1" ht="14" customHeight="1">
      <c r="A15" s="40">
        <f>STLST!B17</f>
        <v>12</v>
      </c>
      <c r="B15" s="40">
        <f>STLST!C17</f>
        <v>0</v>
      </c>
      <c r="C15" s="40">
        <f>STLST!D17</f>
        <v>0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>
        <f t="shared" si="0"/>
        <v>0</v>
      </c>
      <c r="O15" s="100"/>
    </row>
    <row r="16" spans="1:15" s="41" customFormat="1" ht="14" customHeight="1">
      <c r="A16" s="40">
        <f>STLST!B18</f>
        <v>13</v>
      </c>
      <c r="B16" s="40">
        <f>STLST!C18</f>
        <v>0</v>
      </c>
      <c r="C16" s="40">
        <f>STLST!D18</f>
        <v>0</v>
      </c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>
        <f t="shared" si="0"/>
        <v>0</v>
      </c>
      <c r="O16" s="100"/>
    </row>
    <row r="17" spans="1:15" s="41" customFormat="1" ht="14" customHeight="1">
      <c r="A17" s="40">
        <f>STLST!B19</f>
        <v>14</v>
      </c>
      <c r="B17" s="40">
        <f>STLST!C19</f>
        <v>0</v>
      </c>
      <c r="C17" s="40">
        <f>STLST!D19</f>
        <v>0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>
        <f t="shared" si="0"/>
        <v>0</v>
      </c>
      <c r="O17" s="100"/>
    </row>
    <row r="18" spans="1:15" s="41" customFormat="1" ht="14" customHeight="1">
      <c r="A18" s="40">
        <f>STLST!B20</f>
        <v>15</v>
      </c>
      <c r="B18" s="40">
        <f>STLST!C20</f>
        <v>0</v>
      </c>
      <c r="C18" s="40">
        <f>STLST!D20</f>
        <v>0</v>
      </c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>
        <f t="shared" si="0"/>
        <v>0</v>
      </c>
      <c r="O18" s="100"/>
    </row>
    <row r="19" spans="1:15" s="41" customFormat="1" ht="14" customHeight="1">
      <c r="A19" s="40">
        <f>STLST!B21</f>
        <v>16</v>
      </c>
      <c r="B19" s="40">
        <f>STLST!C21</f>
        <v>0</v>
      </c>
      <c r="C19" s="40">
        <f>STLST!D21</f>
        <v>0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>
        <f t="shared" si="0"/>
        <v>0</v>
      </c>
      <c r="O19" s="100"/>
    </row>
    <row r="20" spans="1:15" s="41" customFormat="1" ht="14" customHeight="1">
      <c r="A20" s="40">
        <f>STLST!B22</f>
        <v>17</v>
      </c>
      <c r="B20" s="40">
        <f>STLST!C22</f>
        <v>0</v>
      </c>
      <c r="C20" s="40">
        <f>STLST!D22</f>
        <v>0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>
        <f t="shared" si="0"/>
        <v>0</v>
      </c>
      <c r="O20" s="100"/>
    </row>
    <row r="21" spans="1:15" s="41" customFormat="1" ht="14" customHeight="1">
      <c r="A21" s="40">
        <f>STLST!B23</f>
        <v>18</v>
      </c>
      <c r="B21" s="40">
        <f>STLST!C23</f>
        <v>0</v>
      </c>
      <c r="C21" s="40">
        <f>STLST!D23</f>
        <v>0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>
        <f t="shared" si="0"/>
        <v>0</v>
      </c>
      <c r="O21" s="100"/>
    </row>
    <row r="22" spans="1:15" s="41" customFormat="1" ht="14" customHeight="1">
      <c r="A22" s="40">
        <f>STLST!B24</f>
        <v>19</v>
      </c>
      <c r="B22" s="40">
        <f>STLST!C24</f>
        <v>0</v>
      </c>
      <c r="C22" s="40">
        <f>STLST!D24</f>
        <v>0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>
        <f t="shared" si="0"/>
        <v>0</v>
      </c>
      <c r="O22" s="100"/>
    </row>
    <row r="23" spans="1:15" s="41" customFormat="1" ht="14" customHeight="1">
      <c r="A23" s="40">
        <f>STLST!B25</f>
        <v>20</v>
      </c>
      <c r="B23" s="40">
        <f>STLST!C25</f>
        <v>0</v>
      </c>
      <c r="C23" s="40">
        <f>STLST!D25</f>
        <v>0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>
        <f t="shared" si="0"/>
        <v>0</v>
      </c>
      <c r="O23" s="100"/>
    </row>
    <row r="24" spans="1:15" s="41" customFormat="1" ht="14" customHeight="1">
      <c r="A24" s="40">
        <f>STLST!B26</f>
        <v>21</v>
      </c>
      <c r="B24" s="40">
        <f>STLST!C26</f>
        <v>0</v>
      </c>
      <c r="C24" s="40">
        <f>STLST!D26</f>
        <v>0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>
        <f t="shared" si="0"/>
        <v>0</v>
      </c>
      <c r="O24" s="100"/>
    </row>
    <row r="25" spans="1:15" s="41" customFormat="1" ht="14" customHeight="1">
      <c r="A25" s="40">
        <f>STLST!B27</f>
        <v>22</v>
      </c>
      <c r="B25" s="40">
        <f>STLST!C27</f>
        <v>0</v>
      </c>
      <c r="C25" s="40">
        <f>STLST!D27</f>
        <v>0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>
        <f t="shared" si="0"/>
        <v>0</v>
      </c>
      <c r="O25" s="100"/>
    </row>
    <row r="26" spans="1:15" s="41" customFormat="1" ht="14" customHeight="1">
      <c r="A26" s="40">
        <f>STLST!B28</f>
        <v>23</v>
      </c>
      <c r="B26" s="40">
        <f>STLST!C28</f>
        <v>0</v>
      </c>
      <c r="C26" s="40">
        <f>STLST!D28</f>
        <v>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>
        <f t="shared" si="0"/>
        <v>0</v>
      </c>
      <c r="O26" s="100"/>
    </row>
    <row r="27" spans="1:15" s="41" customFormat="1" ht="14" customHeight="1">
      <c r="A27" s="40">
        <f>STLST!B29</f>
        <v>24</v>
      </c>
      <c r="B27" s="40">
        <f>STLST!C29</f>
        <v>0</v>
      </c>
      <c r="C27" s="40">
        <f>STLST!D29</f>
        <v>0</v>
      </c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>
        <f t="shared" si="0"/>
        <v>0</v>
      </c>
      <c r="O27" s="100"/>
    </row>
    <row r="28" spans="1:15" s="41" customFormat="1" ht="14" customHeight="1">
      <c r="A28" s="40">
        <f>STLST!B30</f>
        <v>25</v>
      </c>
      <c r="B28" s="40">
        <f>STLST!C30</f>
        <v>0</v>
      </c>
      <c r="C28" s="40">
        <f>STLST!D30</f>
        <v>0</v>
      </c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>
        <f t="shared" si="0"/>
        <v>0</v>
      </c>
      <c r="O28" s="100"/>
    </row>
    <row r="29" spans="1:15" s="41" customFormat="1" ht="14" customHeight="1">
      <c r="A29" s="40">
        <f>STLST!B31</f>
        <v>26</v>
      </c>
      <c r="B29" s="40">
        <f>STLST!C31</f>
        <v>0</v>
      </c>
      <c r="C29" s="40">
        <f>STLST!D31</f>
        <v>0</v>
      </c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>
        <f t="shared" si="0"/>
        <v>0</v>
      </c>
      <c r="O29" s="100"/>
    </row>
    <row r="30" spans="1:15" s="41" customFormat="1" ht="14" customHeight="1">
      <c r="A30" s="40">
        <f>STLST!B32</f>
        <v>27</v>
      </c>
      <c r="B30" s="40">
        <f>STLST!C32</f>
        <v>0</v>
      </c>
      <c r="C30" s="40">
        <f>STLST!D32</f>
        <v>0</v>
      </c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>
        <f t="shared" si="0"/>
        <v>0</v>
      </c>
      <c r="O30" s="100"/>
    </row>
    <row r="31" spans="1:15" s="41" customFormat="1" ht="14" customHeight="1">
      <c r="A31" s="40">
        <f>STLST!B33</f>
        <v>28</v>
      </c>
      <c r="B31" s="40">
        <f>STLST!C33</f>
        <v>0</v>
      </c>
      <c r="C31" s="40">
        <f>STLST!D33</f>
        <v>0</v>
      </c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>
        <f t="shared" si="0"/>
        <v>0</v>
      </c>
      <c r="O31" s="100"/>
    </row>
    <row r="32" spans="1:15" s="41" customFormat="1" ht="14" customHeight="1">
      <c r="A32" s="40">
        <f>STLST!B34</f>
        <v>29</v>
      </c>
      <c r="B32" s="40">
        <f>STLST!C34</f>
        <v>0</v>
      </c>
      <c r="C32" s="40">
        <f>STLST!D34</f>
        <v>0</v>
      </c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>
        <f t="shared" si="0"/>
        <v>0</v>
      </c>
      <c r="O32" s="100"/>
    </row>
    <row r="33" spans="1:15" s="41" customFormat="1" ht="14" customHeight="1">
      <c r="A33" s="40">
        <f>STLST!B35</f>
        <v>30</v>
      </c>
      <c r="B33" s="40">
        <f>STLST!C35</f>
        <v>0</v>
      </c>
      <c r="C33" s="40">
        <f>STLST!D35</f>
        <v>0</v>
      </c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>
        <f t="shared" si="0"/>
        <v>0</v>
      </c>
      <c r="O33" s="100"/>
    </row>
    <row r="34" spans="1:15" s="41" customFormat="1" ht="14" customHeight="1">
      <c r="A34" s="40">
        <f>STLST!B36</f>
        <v>31</v>
      </c>
      <c r="B34" s="40">
        <f>STLST!C36</f>
        <v>0</v>
      </c>
      <c r="C34" s="40">
        <f>STLST!D36</f>
        <v>0</v>
      </c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>
        <f t="shared" si="0"/>
        <v>0</v>
      </c>
      <c r="O34" s="100"/>
    </row>
    <row r="35" spans="1:15" s="41" customFormat="1" ht="14" customHeight="1">
      <c r="A35" s="40">
        <f>STLST!B37</f>
        <v>32</v>
      </c>
      <c r="B35" s="40">
        <f>STLST!C37</f>
        <v>0</v>
      </c>
      <c r="C35" s="40">
        <f>STLST!D37</f>
        <v>0</v>
      </c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>
        <f t="shared" si="0"/>
        <v>0</v>
      </c>
      <c r="O35" s="100"/>
    </row>
    <row r="36" spans="1:15" s="41" customFormat="1" ht="14" customHeight="1">
      <c r="A36" s="40">
        <f>STLST!B38</f>
        <v>33</v>
      </c>
      <c r="B36" s="40">
        <f>STLST!C38</f>
        <v>0</v>
      </c>
      <c r="C36" s="40">
        <f>STLST!D38</f>
        <v>0</v>
      </c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>
        <f t="shared" si="0"/>
        <v>0</v>
      </c>
      <c r="O36" s="100"/>
    </row>
    <row r="37" spans="1:15" s="41" customFormat="1" ht="14" customHeight="1">
      <c r="A37" s="40">
        <f>STLST!B39</f>
        <v>34</v>
      </c>
      <c r="B37" s="40">
        <f>STLST!C39</f>
        <v>0</v>
      </c>
      <c r="C37" s="40">
        <f>STLST!D39</f>
        <v>0</v>
      </c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>
        <f t="shared" si="0"/>
        <v>0</v>
      </c>
      <c r="O37" s="100"/>
    </row>
    <row r="38" spans="1:15" s="41" customFormat="1" ht="14" customHeight="1">
      <c r="A38" s="40">
        <f>STLST!B40</f>
        <v>35</v>
      </c>
      <c r="B38" s="40">
        <f>STLST!C40</f>
        <v>0</v>
      </c>
      <c r="C38" s="40">
        <f>STLST!D40</f>
        <v>0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>
        <f t="shared" si="0"/>
        <v>0</v>
      </c>
      <c r="O38" s="101"/>
    </row>
    <row r="39" spans="1:15" ht="17.5" customHeight="1"/>
    <row r="40" spans="1:15" s="9" customFormat="1" ht="12">
      <c r="D40" s="105" t="s">
        <v>3</v>
      </c>
      <c r="E40" s="105"/>
      <c r="F40" s="105"/>
      <c r="G40" s="105"/>
      <c r="H40" s="105"/>
      <c r="I40" s="105"/>
      <c r="J40" s="10"/>
      <c r="K40" s="10"/>
      <c r="L40" s="10"/>
      <c r="M40" s="10"/>
    </row>
    <row r="41" spans="1:15" s="9" customFormat="1" ht="12">
      <c r="D41" s="106" t="s">
        <v>4</v>
      </c>
      <c r="E41" s="107"/>
      <c r="F41" s="107"/>
      <c r="G41" s="107"/>
      <c r="H41" s="107"/>
      <c r="I41" s="108"/>
      <c r="J41" s="10"/>
      <c r="K41" s="10"/>
      <c r="L41" s="10"/>
      <c r="M41" s="10"/>
    </row>
    <row r="42" spans="1:15" s="9" customFormat="1" ht="12">
      <c r="D42" s="98" t="s">
        <v>5</v>
      </c>
      <c r="E42" s="98"/>
      <c r="F42" s="98"/>
      <c r="G42" s="98"/>
      <c r="H42" s="98"/>
      <c r="I42" s="98"/>
      <c r="J42" s="10"/>
      <c r="K42" s="10"/>
      <c r="L42" s="63">
        <f>STLST!D3</f>
        <v>0</v>
      </c>
      <c r="M42" s="63"/>
      <c r="N42" s="63"/>
      <c r="O42" s="63"/>
    </row>
    <row r="43" spans="1:15" s="9" customFormat="1" ht="12">
      <c r="D43" s="98" t="s">
        <v>6</v>
      </c>
      <c r="E43" s="98"/>
      <c r="F43" s="98"/>
      <c r="G43" s="98"/>
      <c r="H43" s="98"/>
      <c r="I43" s="98"/>
      <c r="J43" s="10"/>
      <c r="K43" s="10"/>
      <c r="L43" s="63" t="s">
        <v>0</v>
      </c>
      <c r="M43" s="63"/>
      <c r="N43" s="63"/>
      <c r="O43" s="63"/>
    </row>
    <row r="44" spans="1:15" s="9" customFormat="1" ht="12">
      <c r="D44" s="98" t="s">
        <v>7</v>
      </c>
      <c r="E44" s="98"/>
      <c r="F44" s="98"/>
      <c r="G44" s="98"/>
      <c r="H44" s="98"/>
      <c r="I44" s="98"/>
      <c r="J44" s="10"/>
      <c r="K44" s="10"/>
      <c r="L44" s="10"/>
      <c r="M44" s="10"/>
    </row>
    <row r="45" spans="1:15" s="9" customFormat="1" ht="12">
      <c r="D45" s="98" t="s">
        <v>8</v>
      </c>
      <c r="E45" s="98"/>
      <c r="F45" s="98"/>
      <c r="G45" s="98"/>
      <c r="H45" s="98"/>
      <c r="I45" s="98"/>
      <c r="J45" s="10"/>
      <c r="K45" s="10"/>
      <c r="L45" s="10"/>
      <c r="M45" s="10"/>
    </row>
    <row r="46" spans="1:15" s="9" customFormat="1" ht="12"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1:15" s="9" customFormat="1" ht="12"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5" s="9" customFormat="1" ht="12"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1:15" s="9" customFormat="1" ht="12"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15">
      <c r="A50" s="7"/>
      <c r="B50" s="7"/>
      <c r="C50" s="13" t="s">
        <v>14</v>
      </c>
      <c r="D50" s="12" t="str">
        <f>D1</f>
        <v>9/…</v>
      </c>
      <c r="E50" s="13" t="s">
        <v>15</v>
      </c>
      <c r="F50" s="93">
        <f>F1</f>
        <v>0</v>
      </c>
      <c r="G50" s="94"/>
      <c r="H50" s="95" t="s">
        <v>163</v>
      </c>
      <c r="I50" s="96"/>
      <c r="J50" s="96"/>
      <c r="K50" s="96"/>
      <c r="L50" s="96"/>
      <c r="M50" s="96"/>
      <c r="N50" s="96"/>
      <c r="O50" s="97"/>
    </row>
    <row r="51" spans="1:15" ht="14.5" customHeight="1">
      <c r="A51" s="83"/>
      <c r="B51" s="85" t="s">
        <v>16</v>
      </c>
      <c r="C51" s="87" t="s">
        <v>17</v>
      </c>
      <c r="D51" s="71" t="s">
        <v>166</v>
      </c>
      <c r="E51" s="72"/>
      <c r="F51" s="72"/>
      <c r="G51" s="72"/>
      <c r="H51" s="72"/>
      <c r="I51" s="72"/>
      <c r="J51" s="72"/>
      <c r="K51" s="72"/>
      <c r="L51" s="72"/>
      <c r="M51" s="73"/>
      <c r="N51" s="67" t="s">
        <v>168</v>
      </c>
      <c r="O51" s="68"/>
    </row>
    <row r="52" spans="1:15" s="5" customFormat="1" ht="28" customHeight="1">
      <c r="A52" s="84"/>
      <c r="B52" s="86"/>
      <c r="C52" s="88"/>
      <c r="D52" s="74"/>
      <c r="E52" s="75"/>
      <c r="F52" s="75"/>
      <c r="G52" s="75"/>
      <c r="H52" s="75"/>
      <c r="I52" s="75"/>
      <c r="J52" s="75"/>
      <c r="K52" s="75"/>
      <c r="L52" s="75"/>
      <c r="M52" s="76"/>
      <c r="N52" s="69"/>
      <c r="O52" s="70"/>
    </row>
    <row r="53" spans="1:15" s="41" customFormat="1" ht="18" customHeight="1">
      <c r="A53" s="40">
        <f>A4</f>
        <v>1</v>
      </c>
      <c r="B53" s="40">
        <f t="shared" ref="B53:C53" si="1">B4</f>
        <v>0</v>
      </c>
      <c r="C53" s="40">
        <f t="shared" si="1"/>
        <v>0</v>
      </c>
      <c r="D53" s="64"/>
      <c r="E53" s="65"/>
      <c r="F53" s="65"/>
      <c r="G53" s="65"/>
      <c r="H53" s="65"/>
      <c r="I53" s="65"/>
      <c r="J53" s="65"/>
      <c r="K53" s="65"/>
      <c r="L53" s="65"/>
      <c r="M53" s="66"/>
      <c r="N53" s="77" t="s">
        <v>168</v>
      </c>
      <c r="O53" s="78"/>
    </row>
    <row r="54" spans="1:15" s="41" customFormat="1" ht="18" customHeight="1">
      <c r="A54" s="40">
        <f t="shared" ref="A54:C54" si="2">A5</f>
        <v>2</v>
      </c>
      <c r="B54" s="40">
        <f t="shared" si="2"/>
        <v>0</v>
      </c>
      <c r="C54" s="40">
        <f t="shared" si="2"/>
        <v>0</v>
      </c>
      <c r="D54" s="64"/>
      <c r="E54" s="65"/>
      <c r="F54" s="65"/>
      <c r="G54" s="65"/>
      <c r="H54" s="65"/>
      <c r="I54" s="65"/>
      <c r="J54" s="65"/>
      <c r="K54" s="65"/>
      <c r="L54" s="65"/>
      <c r="M54" s="66"/>
      <c r="N54" s="79"/>
      <c r="O54" s="80"/>
    </row>
    <row r="55" spans="1:15" s="41" customFormat="1" ht="18" customHeight="1">
      <c r="A55" s="40">
        <f t="shared" ref="A55:C55" si="3">A6</f>
        <v>3</v>
      </c>
      <c r="B55" s="40">
        <f t="shared" si="3"/>
        <v>0</v>
      </c>
      <c r="C55" s="40">
        <f t="shared" si="3"/>
        <v>0</v>
      </c>
      <c r="D55" s="64"/>
      <c r="E55" s="65"/>
      <c r="F55" s="65"/>
      <c r="G55" s="65"/>
      <c r="H55" s="65"/>
      <c r="I55" s="65"/>
      <c r="J55" s="65"/>
      <c r="K55" s="65"/>
      <c r="L55" s="65"/>
      <c r="M55" s="66"/>
      <c r="N55" s="79"/>
      <c r="O55" s="80"/>
    </row>
    <row r="56" spans="1:15" s="41" customFormat="1" ht="18" customHeight="1">
      <c r="A56" s="40">
        <f t="shared" ref="A56:C56" si="4">A7</f>
        <v>4</v>
      </c>
      <c r="B56" s="40">
        <f t="shared" si="4"/>
        <v>0</v>
      </c>
      <c r="C56" s="40">
        <f t="shared" si="4"/>
        <v>0</v>
      </c>
      <c r="D56" s="64"/>
      <c r="E56" s="65"/>
      <c r="F56" s="65"/>
      <c r="G56" s="65"/>
      <c r="H56" s="65"/>
      <c r="I56" s="65"/>
      <c r="J56" s="65"/>
      <c r="K56" s="65"/>
      <c r="L56" s="65"/>
      <c r="M56" s="66"/>
      <c r="N56" s="79"/>
      <c r="O56" s="80"/>
    </row>
    <row r="57" spans="1:15" s="41" customFormat="1" ht="18" customHeight="1">
      <c r="A57" s="40">
        <f t="shared" ref="A57:C57" si="5">A8</f>
        <v>5</v>
      </c>
      <c r="B57" s="40">
        <f t="shared" si="5"/>
        <v>0</v>
      </c>
      <c r="C57" s="40">
        <f t="shared" si="5"/>
        <v>0</v>
      </c>
      <c r="D57" s="64"/>
      <c r="E57" s="65"/>
      <c r="F57" s="65"/>
      <c r="G57" s="65"/>
      <c r="H57" s="65"/>
      <c r="I57" s="65"/>
      <c r="J57" s="65"/>
      <c r="K57" s="65"/>
      <c r="L57" s="65"/>
      <c r="M57" s="66"/>
      <c r="N57" s="79"/>
      <c r="O57" s="80"/>
    </row>
    <row r="58" spans="1:15" s="41" customFormat="1" ht="18" customHeight="1">
      <c r="A58" s="40">
        <f t="shared" ref="A58:C58" si="6">A9</f>
        <v>6</v>
      </c>
      <c r="B58" s="40">
        <f t="shared" si="6"/>
        <v>0</v>
      </c>
      <c r="C58" s="40">
        <f t="shared" si="6"/>
        <v>0</v>
      </c>
      <c r="D58" s="64"/>
      <c r="E58" s="65"/>
      <c r="F58" s="65"/>
      <c r="G58" s="65"/>
      <c r="H58" s="65"/>
      <c r="I58" s="65"/>
      <c r="J58" s="65"/>
      <c r="K58" s="65"/>
      <c r="L58" s="65"/>
      <c r="M58" s="66"/>
      <c r="N58" s="79"/>
      <c r="O58" s="80"/>
    </row>
    <row r="59" spans="1:15" s="41" customFormat="1" ht="18" customHeight="1">
      <c r="A59" s="40">
        <f t="shared" ref="A59:C59" si="7">A10</f>
        <v>7</v>
      </c>
      <c r="B59" s="40">
        <f t="shared" si="7"/>
        <v>0</v>
      </c>
      <c r="C59" s="40">
        <f t="shared" si="7"/>
        <v>0</v>
      </c>
      <c r="D59" s="64"/>
      <c r="E59" s="65"/>
      <c r="F59" s="65"/>
      <c r="G59" s="65"/>
      <c r="H59" s="65"/>
      <c r="I59" s="65"/>
      <c r="J59" s="65"/>
      <c r="K59" s="65"/>
      <c r="L59" s="65"/>
      <c r="M59" s="66"/>
      <c r="N59" s="79"/>
      <c r="O59" s="80"/>
    </row>
    <row r="60" spans="1:15" s="41" customFormat="1" ht="18" customHeight="1">
      <c r="A60" s="40">
        <f t="shared" ref="A60:C60" si="8">A11</f>
        <v>8</v>
      </c>
      <c r="B60" s="40">
        <f t="shared" si="8"/>
        <v>0</v>
      </c>
      <c r="C60" s="40">
        <f t="shared" si="8"/>
        <v>0</v>
      </c>
      <c r="D60" s="64"/>
      <c r="E60" s="65"/>
      <c r="F60" s="65"/>
      <c r="G60" s="65"/>
      <c r="H60" s="65"/>
      <c r="I60" s="65"/>
      <c r="J60" s="65"/>
      <c r="K60" s="65"/>
      <c r="L60" s="65"/>
      <c r="M60" s="66"/>
      <c r="N60" s="79"/>
      <c r="O60" s="80"/>
    </row>
    <row r="61" spans="1:15" s="41" customFormat="1" ht="18" customHeight="1">
      <c r="A61" s="40">
        <f t="shared" ref="A61:C61" si="9">A12</f>
        <v>9</v>
      </c>
      <c r="B61" s="40">
        <f t="shared" si="9"/>
        <v>0</v>
      </c>
      <c r="C61" s="40">
        <f t="shared" si="9"/>
        <v>0</v>
      </c>
      <c r="D61" s="64"/>
      <c r="E61" s="65"/>
      <c r="F61" s="65"/>
      <c r="G61" s="65"/>
      <c r="H61" s="65"/>
      <c r="I61" s="65"/>
      <c r="J61" s="65"/>
      <c r="K61" s="65"/>
      <c r="L61" s="65"/>
      <c r="M61" s="66"/>
      <c r="N61" s="79"/>
      <c r="O61" s="80"/>
    </row>
    <row r="62" spans="1:15" s="41" customFormat="1" ht="18" customHeight="1">
      <c r="A62" s="40">
        <f t="shared" ref="A62:C62" si="10">A13</f>
        <v>10</v>
      </c>
      <c r="B62" s="40">
        <f t="shared" si="10"/>
        <v>0</v>
      </c>
      <c r="C62" s="40">
        <f t="shared" si="10"/>
        <v>0</v>
      </c>
      <c r="D62" s="64"/>
      <c r="E62" s="65"/>
      <c r="F62" s="65"/>
      <c r="G62" s="65"/>
      <c r="H62" s="65"/>
      <c r="I62" s="65"/>
      <c r="J62" s="65"/>
      <c r="K62" s="65"/>
      <c r="L62" s="65"/>
      <c r="M62" s="66"/>
      <c r="N62" s="79"/>
      <c r="O62" s="80"/>
    </row>
    <row r="63" spans="1:15" s="41" customFormat="1" ht="18" customHeight="1">
      <c r="A63" s="40">
        <f t="shared" ref="A63:C63" si="11">A14</f>
        <v>11</v>
      </c>
      <c r="B63" s="40">
        <f t="shared" si="11"/>
        <v>0</v>
      </c>
      <c r="C63" s="40">
        <f t="shared" si="11"/>
        <v>0</v>
      </c>
      <c r="D63" s="64"/>
      <c r="E63" s="65"/>
      <c r="F63" s="65"/>
      <c r="G63" s="65"/>
      <c r="H63" s="65"/>
      <c r="I63" s="65"/>
      <c r="J63" s="65"/>
      <c r="K63" s="65"/>
      <c r="L63" s="65"/>
      <c r="M63" s="66"/>
      <c r="N63" s="79"/>
      <c r="O63" s="80"/>
    </row>
    <row r="64" spans="1:15" s="41" customFormat="1" ht="18" customHeight="1">
      <c r="A64" s="40">
        <f t="shared" ref="A64:C64" si="12">A15</f>
        <v>12</v>
      </c>
      <c r="B64" s="40">
        <f t="shared" si="12"/>
        <v>0</v>
      </c>
      <c r="C64" s="40">
        <f t="shared" si="12"/>
        <v>0</v>
      </c>
      <c r="D64" s="64"/>
      <c r="E64" s="65"/>
      <c r="F64" s="65"/>
      <c r="G64" s="65"/>
      <c r="H64" s="65"/>
      <c r="I64" s="65"/>
      <c r="J64" s="65"/>
      <c r="K64" s="65"/>
      <c r="L64" s="65"/>
      <c r="M64" s="66"/>
      <c r="N64" s="79"/>
      <c r="O64" s="80"/>
    </row>
    <row r="65" spans="1:15" s="41" customFormat="1" ht="18" customHeight="1">
      <c r="A65" s="40">
        <f t="shared" ref="A65:C65" si="13">A16</f>
        <v>13</v>
      </c>
      <c r="B65" s="40">
        <f t="shared" si="13"/>
        <v>0</v>
      </c>
      <c r="C65" s="40">
        <f t="shared" si="13"/>
        <v>0</v>
      </c>
      <c r="D65" s="64"/>
      <c r="E65" s="65"/>
      <c r="F65" s="65"/>
      <c r="G65" s="65"/>
      <c r="H65" s="65"/>
      <c r="I65" s="65"/>
      <c r="J65" s="65"/>
      <c r="K65" s="65"/>
      <c r="L65" s="65"/>
      <c r="M65" s="66"/>
      <c r="N65" s="79"/>
      <c r="O65" s="80"/>
    </row>
    <row r="66" spans="1:15" s="41" customFormat="1" ht="18" customHeight="1">
      <c r="A66" s="40">
        <f t="shared" ref="A66:C66" si="14">A17</f>
        <v>14</v>
      </c>
      <c r="B66" s="40">
        <f t="shared" si="14"/>
        <v>0</v>
      </c>
      <c r="C66" s="40">
        <f t="shared" si="14"/>
        <v>0</v>
      </c>
      <c r="D66" s="64"/>
      <c r="E66" s="65"/>
      <c r="F66" s="65"/>
      <c r="G66" s="65"/>
      <c r="H66" s="65"/>
      <c r="I66" s="65"/>
      <c r="J66" s="65"/>
      <c r="K66" s="65"/>
      <c r="L66" s="65"/>
      <c r="M66" s="66"/>
      <c r="N66" s="79"/>
      <c r="O66" s="80"/>
    </row>
    <row r="67" spans="1:15" s="41" customFormat="1" ht="18" customHeight="1">
      <c r="A67" s="40">
        <f t="shared" ref="A67:C67" si="15">A18</f>
        <v>15</v>
      </c>
      <c r="B67" s="40">
        <f t="shared" si="15"/>
        <v>0</v>
      </c>
      <c r="C67" s="40">
        <f t="shared" si="15"/>
        <v>0</v>
      </c>
      <c r="D67" s="64"/>
      <c r="E67" s="65"/>
      <c r="F67" s="65"/>
      <c r="G67" s="65"/>
      <c r="H67" s="65"/>
      <c r="I67" s="65"/>
      <c r="J67" s="65"/>
      <c r="K67" s="65"/>
      <c r="L67" s="65"/>
      <c r="M67" s="66"/>
      <c r="N67" s="79"/>
      <c r="O67" s="80"/>
    </row>
    <row r="68" spans="1:15" s="41" customFormat="1" ht="18" customHeight="1">
      <c r="A68" s="40">
        <f t="shared" ref="A68:C68" si="16">A19</f>
        <v>16</v>
      </c>
      <c r="B68" s="40">
        <f t="shared" si="16"/>
        <v>0</v>
      </c>
      <c r="C68" s="40">
        <f t="shared" si="16"/>
        <v>0</v>
      </c>
      <c r="D68" s="64"/>
      <c r="E68" s="65"/>
      <c r="F68" s="65"/>
      <c r="G68" s="65"/>
      <c r="H68" s="65"/>
      <c r="I68" s="65"/>
      <c r="J68" s="65"/>
      <c r="K68" s="65"/>
      <c r="L68" s="65"/>
      <c r="M68" s="66"/>
      <c r="N68" s="79"/>
      <c r="O68" s="80"/>
    </row>
    <row r="69" spans="1:15" s="41" customFormat="1" ht="18" customHeight="1">
      <c r="A69" s="40">
        <f t="shared" ref="A69:C69" si="17">A20</f>
        <v>17</v>
      </c>
      <c r="B69" s="40">
        <f t="shared" si="17"/>
        <v>0</v>
      </c>
      <c r="C69" s="40">
        <f t="shared" si="17"/>
        <v>0</v>
      </c>
      <c r="D69" s="64"/>
      <c r="E69" s="65"/>
      <c r="F69" s="65"/>
      <c r="G69" s="65"/>
      <c r="H69" s="65"/>
      <c r="I69" s="65"/>
      <c r="J69" s="65"/>
      <c r="K69" s="65"/>
      <c r="L69" s="65"/>
      <c r="M69" s="66"/>
      <c r="N69" s="79"/>
      <c r="O69" s="80"/>
    </row>
    <row r="70" spans="1:15" s="41" customFormat="1" ht="18" customHeight="1">
      <c r="A70" s="40">
        <f t="shared" ref="A70:C70" si="18">A21</f>
        <v>18</v>
      </c>
      <c r="B70" s="40">
        <f t="shared" si="18"/>
        <v>0</v>
      </c>
      <c r="C70" s="40">
        <f t="shared" si="18"/>
        <v>0</v>
      </c>
      <c r="D70" s="64"/>
      <c r="E70" s="65"/>
      <c r="F70" s="65"/>
      <c r="G70" s="65"/>
      <c r="H70" s="65"/>
      <c r="I70" s="65"/>
      <c r="J70" s="65"/>
      <c r="K70" s="65"/>
      <c r="L70" s="65"/>
      <c r="M70" s="66"/>
      <c r="N70" s="79"/>
      <c r="O70" s="80"/>
    </row>
    <row r="71" spans="1:15" s="41" customFormat="1" ht="18" customHeight="1">
      <c r="A71" s="40">
        <f t="shared" ref="A71:C71" si="19">A22</f>
        <v>19</v>
      </c>
      <c r="B71" s="40">
        <f t="shared" si="19"/>
        <v>0</v>
      </c>
      <c r="C71" s="40">
        <f t="shared" si="19"/>
        <v>0</v>
      </c>
      <c r="D71" s="64"/>
      <c r="E71" s="65"/>
      <c r="F71" s="65"/>
      <c r="G71" s="65"/>
      <c r="H71" s="65"/>
      <c r="I71" s="65"/>
      <c r="J71" s="65"/>
      <c r="K71" s="65"/>
      <c r="L71" s="65"/>
      <c r="M71" s="66"/>
      <c r="N71" s="79"/>
      <c r="O71" s="80"/>
    </row>
    <row r="72" spans="1:15" s="41" customFormat="1" ht="18" customHeight="1">
      <c r="A72" s="40">
        <f t="shared" ref="A72:C72" si="20">A23</f>
        <v>20</v>
      </c>
      <c r="B72" s="40">
        <f t="shared" si="20"/>
        <v>0</v>
      </c>
      <c r="C72" s="40">
        <f t="shared" si="20"/>
        <v>0</v>
      </c>
      <c r="D72" s="64"/>
      <c r="E72" s="65"/>
      <c r="F72" s="65"/>
      <c r="G72" s="65"/>
      <c r="H72" s="65"/>
      <c r="I72" s="65"/>
      <c r="J72" s="65"/>
      <c r="K72" s="65"/>
      <c r="L72" s="65"/>
      <c r="M72" s="66"/>
      <c r="N72" s="79"/>
      <c r="O72" s="80"/>
    </row>
    <row r="73" spans="1:15" s="41" customFormat="1" ht="18" customHeight="1">
      <c r="A73" s="40">
        <f t="shared" ref="A73:C73" si="21">A24</f>
        <v>21</v>
      </c>
      <c r="B73" s="40">
        <f t="shared" si="21"/>
        <v>0</v>
      </c>
      <c r="C73" s="40">
        <f t="shared" si="21"/>
        <v>0</v>
      </c>
      <c r="D73" s="64"/>
      <c r="E73" s="65"/>
      <c r="F73" s="65"/>
      <c r="G73" s="65"/>
      <c r="H73" s="65"/>
      <c r="I73" s="65"/>
      <c r="J73" s="65"/>
      <c r="K73" s="65"/>
      <c r="L73" s="65"/>
      <c r="M73" s="66"/>
      <c r="N73" s="79"/>
      <c r="O73" s="80"/>
    </row>
    <row r="74" spans="1:15" s="41" customFormat="1" ht="18" customHeight="1">
      <c r="A74" s="40">
        <f t="shared" ref="A74:C74" si="22">A25</f>
        <v>22</v>
      </c>
      <c r="B74" s="40">
        <f t="shared" si="22"/>
        <v>0</v>
      </c>
      <c r="C74" s="40">
        <f t="shared" si="22"/>
        <v>0</v>
      </c>
      <c r="D74" s="64"/>
      <c r="E74" s="65"/>
      <c r="F74" s="65"/>
      <c r="G74" s="65"/>
      <c r="H74" s="65"/>
      <c r="I74" s="65"/>
      <c r="J74" s="65"/>
      <c r="K74" s="65"/>
      <c r="L74" s="65"/>
      <c r="M74" s="66"/>
      <c r="N74" s="79"/>
      <c r="O74" s="80"/>
    </row>
    <row r="75" spans="1:15" s="41" customFormat="1" ht="18" customHeight="1">
      <c r="A75" s="40">
        <f t="shared" ref="A75:C75" si="23">A26</f>
        <v>23</v>
      </c>
      <c r="B75" s="40">
        <f t="shared" si="23"/>
        <v>0</v>
      </c>
      <c r="C75" s="40">
        <f t="shared" si="23"/>
        <v>0</v>
      </c>
      <c r="D75" s="64"/>
      <c r="E75" s="65"/>
      <c r="F75" s="65"/>
      <c r="G75" s="65"/>
      <c r="H75" s="65"/>
      <c r="I75" s="65"/>
      <c r="J75" s="65"/>
      <c r="K75" s="65"/>
      <c r="L75" s="65"/>
      <c r="M75" s="66"/>
      <c r="N75" s="79"/>
      <c r="O75" s="80"/>
    </row>
    <row r="76" spans="1:15" s="41" customFormat="1" ht="18" customHeight="1">
      <c r="A76" s="40">
        <f t="shared" ref="A76:C76" si="24">A27</f>
        <v>24</v>
      </c>
      <c r="B76" s="40">
        <f t="shared" si="24"/>
        <v>0</v>
      </c>
      <c r="C76" s="40">
        <f t="shared" si="24"/>
        <v>0</v>
      </c>
      <c r="D76" s="64"/>
      <c r="E76" s="65"/>
      <c r="F76" s="65"/>
      <c r="G76" s="65"/>
      <c r="H76" s="65"/>
      <c r="I76" s="65"/>
      <c r="J76" s="65"/>
      <c r="K76" s="65"/>
      <c r="L76" s="65"/>
      <c r="M76" s="66"/>
      <c r="N76" s="79"/>
      <c r="O76" s="80"/>
    </row>
    <row r="77" spans="1:15" s="41" customFormat="1" ht="18" customHeight="1">
      <c r="A77" s="40">
        <f t="shared" ref="A77:C77" si="25">A28</f>
        <v>25</v>
      </c>
      <c r="B77" s="40">
        <f t="shared" si="25"/>
        <v>0</v>
      </c>
      <c r="C77" s="40">
        <f t="shared" si="25"/>
        <v>0</v>
      </c>
      <c r="D77" s="64"/>
      <c r="E77" s="65"/>
      <c r="F77" s="65"/>
      <c r="G77" s="65"/>
      <c r="H77" s="65"/>
      <c r="I77" s="65"/>
      <c r="J77" s="65"/>
      <c r="K77" s="65"/>
      <c r="L77" s="65"/>
      <c r="M77" s="66"/>
      <c r="N77" s="79"/>
      <c r="O77" s="80"/>
    </row>
    <row r="78" spans="1:15" s="41" customFormat="1" ht="18" customHeight="1">
      <c r="A78" s="40">
        <f t="shared" ref="A78:C78" si="26">A29</f>
        <v>26</v>
      </c>
      <c r="B78" s="40">
        <f t="shared" si="26"/>
        <v>0</v>
      </c>
      <c r="C78" s="40">
        <f t="shared" si="26"/>
        <v>0</v>
      </c>
      <c r="D78" s="64"/>
      <c r="E78" s="65"/>
      <c r="F78" s="65"/>
      <c r="G78" s="65"/>
      <c r="H78" s="65"/>
      <c r="I78" s="65"/>
      <c r="J78" s="65"/>
      <c r="K78" s="65"/>
      <c r="L78" s="65"/>
      <c r="M78" s="66"/>
      <c r="N78" s="79"/>
      <c r="O78" s="80"/>
    </row>
    <row r="79" spans="1:15" s="41" customFormat="1" ht="18" customHeight="1">
      <c r="A79" s="40">
        <f t="shared" ref="A79:C79" si="27">A30</f>
        <v>27</v>
      </c>
      <c r="B79" s="40">
        <f t="shared" si="27"/>
        <v>0</v>
      </c>
      <c r="C79" s="40">
        <f t="shared" si="27"/>
        <v>0</v>
      </c>
      <c r="D79" s="64"/>
      <c r="E79" s="65"/>
      <c r="F79" s="65"/>
      <c r="G79" s="65"/>
      <c r="H79" s="65"/>
      <c r="I79" s="65"/>
      <c r="J79" s="65"/>
      <c r="K79" s="65"/>
      <c r="L79" s="65"/>
      <c r="M79" s="66"/>
      <c r="N79" s="79"/>
      <c r="O79" s="80"/>
    </row>
    <row r="80" spans="1:15" s="41" customFormat="1" ht="18" customHeight="1">
      <c r="A80" s="40">
        <f t="shared" ref="A80:C80" si="28">A31</f>
        <v>28</v>
      </c>
      <c r="B80" s="40">
        <f t="shared" si="28"/>
        <v>0</v>
      </c>
      <c r="C80" s="40">
        <f t="shared" si="28"/>
        <v>0</v>
      </c>
      <c r="D80" s="64"/>
      <c r="E80" s="65"/>
      <c r="F80" s="65"/>
      <c r="G80" s="65"/>
      <c r="H80" s="65"/>
      <c r="I80" s="65"/>
      <c r="J80" s="65"/>
      <c r="K80" s="65"/>
      <c r="L80" s="65"/>
      <c r="M80" s="66"/>
      <c r="N80" s="79"/>
      <c r="O80" s="80"/>
    </row>
    <row r="81" spans="1:15" s="41" customFormat="1" ht="18" customHeight="1">
      <c r="A81" s="40">
        <f t="shared" ref="A81:C81" si="29">A32</f>
        <v>29</v>
      </c>
      <c r="B81" s="40">
        <f t="shared" si="29"/>
        <v>0</v>
      </c>
      <c r="C81" s="40">
        <f t="shared" si="29"/>
        <v>0</v>
      </c>
      <c r="D81" s="64"/>
      <c r="E81" s="65"/>
      <c r="F81" s="65"/>
      <c r="G81" s="65"/>
      <c r="H81" s="65"/>
      <c r="I81" s="65"/>
      <c r="J81" s="65"/>
      <c r="K81" s="65"/>
      <c r="L81" s="65"/>
      <c r="M81" s="66"/>
      <c r="N81" s="79"/>
      <c r="O81" s="80"/>
    </row>
    <row r="82" spans="1:15" s="41" customFormat="1" ht="18" customHeight="1">
      <c r="A82" s="40">
        <f t="shared" ref="A82:C82" si="30">A33</f>
        <v>30</v>
      </c>
      <c r="B82" s="40">
        <f t="shared" si="30"/>
        <v>0</v>
      </c>
      <c r="C82" s="40">
        <f t="shared" si="30"/>
        <v>0</v>
      </c>
      <c r="D82" s="64"/>
      <c r="E82" s="65"/>
      <c r="F82" s="65"/>
      <c r="G82" s="65"/>
      <c r="H82" s="65"/>
      <c r="I82" s="65"/>
      <c r="J82" s="65"/>
      <c r="K82" s="65"/>
      <c r="L82" s="65"/>
      <c r="M82" s="66"/>
      <c r="N82" s="79"/>
      <c r="O82" s="80"/>
    </row>
    <row r="83" spans="1:15" s="41" customFormat="1" ht="18" customHeight="1">
      <c r="A83" s="40">
        <f t="shared" ref="A83:C83" si="31">A34</f>
        <v>31</v>
      </c>
      <c r="B83" s="40">
        <f t="shared" si="31"/>
        <v>0</v>
      </c>
      <c r="C83" s="40">
        <f t="shared" si="31"/>
        <v>0</v>
      </c>
      <c r="D83" s="64"/>
      <c r="E83" s="65"/>
      <c r="F83" s="65"/>
      <c r="G83" s="65"/>
      <c r="H83" s="65"/>
      <c r="I83" s="65"/>
      <c r="J83" s="65"/>
      <c r="K83" s="65"/>
      <c r="L83" s="65"/>
      <c r="M83" s="66"/>
      <c r="N83" s="79"/>
      <c r="O83" s="80"/>
    </row>
    <row r="84" spans="1:15" s="41" customFormat="1" ht="18" customHeight="1">
      <c r="A84" s="40">
        <f t="shared" ref="A84:C84" si="32">A35</f>
        <v>32</v>
      </c>
      <c r="B84" s="40">
        <f t="shared" si="32"/>
        <v>0</v>
      </c>
      <c r="C84" s="40">
        <f t="shared" si="32"/>
        <v>0</v>
      </c>
      <c r="D84" s="64"/>
      <c r="E84" s="65"/>
      <c r="F84" s="65"/>
      <c r="G84" s="65"/>
      <c r="H84" s="65"/>
      <c r="I84" s="65"/>
      <c r="J84" s="65"/>
      <c r="K84" s="65"/>
      <c r="L84" s="65"/>
      <c r="M84" s="66"/>
      <c r="N84" s="79"/>
      <c r="O84" s="80"/>
    </row>
    <row r="85" spans="1:15" s="41" customFormat="1" ht="18" customHeight="1">
      <c r="A85" s="40">
        <f t="shared" ref="A85:C85" si="33">A36</f>
        <v>33</v>
      </c>
      <c r="B85" s="40">
        <f t="shared" si="33"/>
        <v>0</v>
      </c>
      <c r="C85" s="40">
        <f t="shared" si="33"/>
        <v>0</v>
      </c>
      <c r="D85" s="64"/>
      <c r="E85" s="65"/>
      <c r="F85" s="65"/>
      <c r="G85" s="65"/>
      <c r="H85" s="65"/>
      <c r="I85" s="65"/>
      <c r="J85" s="65"/>
      <c r="K85" s="65"/>
      <c r="L85" s="65"/>
      <c r="M85" s="66"/>
      <c r="N85" s="79"/>
      <c r="O85" s="80"/>
    </row>
    <row r="86" spans="1:15" s="41" customFormat="1" ht="18" customHeight="1">
      <c r="A86" s="40">
        <f t="shared" ref="A86:C86" si="34">A37</f>
        <v>34</v>
      </c>
      <c r="B86" s="40">
        <f t="shared" si="34"/>
        <v>0</v>
      </c>
      <c r="C86" s="40">
        <f t="shared" si="34"/>
        <v>0</v>
      </c>
      <c r="D86" s="64"/>
      <c r="E86" s="65"/>
      <c r="F86" s="65"/>
      <c r="G86" s="65"/>
      <c r="H86" s="65"/>
      <c r="I86" s="65"/>
      <c r="J86" s="65"/>
      <c r="K86" s="65"/>
      <c r="L86" s="65"/>
      <c r="M86" s="66"/>
      <c r="N86" s="79"/>
      <c r="O86" s="80"/>
    </row>
    <row r="87" spans="1:15" s="41" customFormat="1" ht="18" customHeight="1">
      <c r="A87" s="40">
        <f t="shared" ref="A87:C87" si="35">A38</f>
        <v>35</v>
      </c>
      <c r="B87" s="40">
        <f t="shared" si="35"/>
        <v>0</v>
      </c>
      <c r="C87" s="40">
        <f t="shared" si="35"/>
        <v>0</v>
      </c>
      <c r="D87" s="64"/>
      <c r="E87" s="65"/>
      <c r="F87" s="65"/>
      <c r="G87" s="65"/>
      <c r="H87" s="65"/>
      <c r="I87" s="65"/>
      <c r="J87" s="65"/>
      <c r="K87" s="65"/>
      <c r="L87" s="65"/>
      <c r="M87" s="66"/>
      <c r="N87" s="81"/>
      <c r="O87" s="82"/>
    </row>
    <row r="89" spans="1:15">
      <c r="K89" s="63">
        <f>L42</f>
        <v>0</v>
      </c>
      <c r="L89" s="63"/>
      <c r="M89" s="63"/>
      <c r="N89" s="63"/>
    </row>
    <row r="90" spans="1:15">
      <c r="K90" s="63" t="s">
        <v>0</v>
      </c>
      <c r="L90" s="63"/>
      <c r="M90" s="63"/>
      <c r="N90" s="63"/>
    </row>
  </sheetData>
  <mergeCells count="62">
    <mergeCell ref="F1:G1"/>
    <mergeCell ref="H1:O1"/>
    <mergeCell ref="D42:I42"/>
    <mergeCell ref="D43:I43"/>
    <mergeCell ref="D44:I44"/>
    <mergeCell ref="D2:M2"/>
    <mergeCell ref="O2:O3"/>
    <mergeCell ref="D40:I40"/>
    <mergeCell ref="D41:I41"/>
    <mergeCell ref="L42:O42"/>
    <mergeCell ref="L43:O43"/>
    <mergeCell ref="C2:C3"/>
    <mergeCell ref="B2:B3"/>
    <mergeCell ref="A2:A3"/>
    <mergeCell ref="N2:N3"/>
    <mergeCell ref="F50:G50"/>
    <mergeCell ref="H50:O50"/>
    <mergeCell ref="D45:I45"/>
    <mergeCell ref="O4:O38"/>
    <mergeCell ref="D61:M61"/>
    <mergeCell ref="D62:M62"/>
    <mergeCell ref="D63:M63"/>
    <mergeCell ref="D64:M64"/>
    <mergeCell ref="A51:A52"/>
    <mergeCell ref="B51:B52"/>
    <mergeCell ref="C51:C52"/>
    <mergeCell ref="D56:M56"/>
    <mergeCell ref="D57:M57"/>
    <mergeCell ref="D58:M58"/>
    <mergeCell ref="D59:M59"/>
    <mergeCell ref="D60:M60"/>
    <mergeCell ref="N51:O52"/>
    <mergeCell ref="D51:M52"/>
    <mergeCell ref="D53:M53"/>
    <mergeCell ref="D54:M54"/>
    <mergeCell ref="D55:M55"/>
    <mergeCell ref="N53:O87"/>
    <mergeCell ref="D80:M80"/>
    <mergeCell ref="D81:M81"/>
    <mergeCell ref="D82:M82"/>
    <mergeCell ref="D83:M83"/>
    <mergeCell ref="D84:M84"/>
    <mergeCell ref="D75:M75"/>
    <mergeCell ref="D76:M76"/>
    <mergeCell ref="D77:M77"/>
    <mergeCell ref="D78:M78"/>
    <mergeCell ref="D79:M79"/>
    <mergeCell ref="D74:M74"/>
    <mergeCell ref="D65:M65"/>
    <mergeCell ref="D66:M66"/>
    <mergeCell ref="D67:M67"/>
    <mergeCell ref="D68:M68"/>
    <mergeCell ref="D69:M69"/>
    <mergeCell ref="D70:M70"/>
    <mergeCell ref="D71:M71"/>
    <mergeCell ref="D72:M72"/>
    <mergeCell ref="D73:M73"/>
    <mergeCell ref="K89:N89"/>
    <mergeCell ref="K90:N90"/>
    <mergeCell ref="D85:M85"/>
    <mergeCell ref="D86:M86"/>
    <mergeCell ref="D87:M87"/>
  </mergeCells>
  <pageMargins left="0.23622047244094491" right="0.23622047244094491" top="0.15748031496062992" bottom="0.15748031496062992" header="0.31496062992125984" footer="0.31496062992125984"/>
  <pageSetup paperSize="9" scale="76" fitToHeight="0" orientation="landscape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9956F1-D157-4AA9-B9E7-7E44708975EC}">
          <x14:formula1>
            <xm:f>scoring!$D$2:$D$3</xm:f>
          </x14:formula1>
          <xm:sqref>D4:M38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ED56F-CEA0-4AB0-B440-415DB87A9F38}">
  <sheetPr>
    <tabColor rgb="FF00B0F0"/>
    <pageSetUpPr fitToPage="1"/>
  </sheetPr>
  <dimension ref="A1:T37"/>
  <sheetViews>
    <sheetView topLeftCell="A19" zoomScaleNormal="100" workbookViewId="0">
      <selection activeCell="T3" sqref="T3:T37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6" width="5.7265625" style="3" customWidth="1"/>
    <col min="7" max="7" width="6.1796875" style="3" customWidth="1"/>
    <col min="8" max="10" width="5.7265625" style="3" customWidth="1"/>
    <col min="11" max="11" width="6.1796875" style="3" customWidth="1"/>
    <col min="12" max="14" width="5.7265625" style="3" customWidth="1"/>
    <col min="15" max="15" width="6.08984375" style="3" customWidth="1"/>
    <col min="16" max="18" width="5.7265625" style="3" customWidth="1"/>
    <col min="19" max="19" width="6.7265625" style="3" customWidth="1"/>
    <col min="20" max="20" width="11.90625" style="2" customWidth="1"/>
    <col min="21" max="16384" width="8.7265625" style="2"/>
  </cols>
  <sheetData>
    <row r="1" spans="1:20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4"/>
      <c r="H1" s="95" t="s">
        <v>164</v>
      </c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7"/>
    </row>
    <row r="2" spans="1:20" s="5" customFormat="1" ht="127" customHeight="1">
      <c r="A2" s="6"/>
      <c r="B2" s="4" t="s">
        <v>16</v>
      </c>
      <c r="C2" s="14" t="s">
        <v>17</v>
      </c>
      <c r="D2" s="114" t="s">
        <v>138</v>
      </c>
      <c r="E2" s="115"/>
      <c r="F2" s="115"/>
      <c r="G2" s="115"/>
      <c r="H2" s="109" t="s">
        <v>139</v>
      </c>
      <c r="I2" s="110"/>
      <c r="J2" s="110"/>
      <c r="K2" s="110"/>
      <c r="L2" s="109" t="s">
        <v>140</v>
      </c>
      <c r="M2" s="110"/>
      <c r="N2" s="110"/>
      <c r="O2" s="110"/>
      <c r="P2" s="109" t="s">
        <v>141</v>
      </c>
      <c r="Q2" s="110"/>
      <c r="R2" s="110"/>
      <c r="S2" s="110"/>
      <c r="T2" s="45" t="s">
        <v>9</v>
      </c>
    </row>
    <row r="3" spans="1:20">
      <c r="A3" s="7">
        <f>STLST!B6</f>
        <v>1</v>
      </c>
      <c r="B3" s="7">
        <f>STLST!C6</f>
        <v>0</v>
      </c>
      <c r="C3" s="7">
        <f>STLST!D6</f>
        <v>0</v>
      </c>
      <c r="D3" s="111"/>
      <c r="E3" s="112"/>
      <c r="F3" s="112"/>
      <c r="G3" s="113"/>
      <c r="H3" s="111"/>
      <c r="I3" s="112"/>
      <c r="J3" s="112"/>
      <c r="K3" s="113"/>
      <c r="L3" s="111"/>
      <c r="M3" s="112"/>
      <c r="N3" s="112"/>
      <c r="O3" s="113"/>
      <c r="P3" s="111"/>
      <c r="Q3" s="112"/>
      <c r="R3" s="112"/>
      <c r="S3" s="113"/>
      <c r="T3" s="25">
        <f>IF(D3="Needs Improvement (1)",1)+IF(D3="Limited (2p)",2)+IF(D3="Good (3)",3)+IF(D3="Excellent (4)",4)+IF(H3="Needs Improvement (1)",1)+IF(H3="Limited (2p)",2)+IF(H3="Good (3)",3)+IF(H3="Excellent (4)",4)+IF(L3="Needs Improvement (1)",1)+IF(L3="Limited (2p)",2)+IF(L3="Good (3)",3)+IF(L3="Excellent (4)",4)+IF(P3="Needs Improvement (1)",1)+IF(P3="Limited (2p)",2)+IF(P3="Good (3)",3)+IF(P3="Excellent (4)",4)</f>
        <v>0</v>
      </c>
    </row>
    <row r="4" spans="1:20">
      <c r="A4" s="7">
        <f>STLST!B7</f>
        <v>2</v>
      </c>
      <c r="B4" s="7">
        <f>STLST!C7</f>
        <v>0</v>
      </c>
      <c r="C4" s="7">
        <f>STLST!D7</f>
        <v>0</v>
      </c>
      <c r="D4" s="111"/>
      <c r="E4" s="112"/>
      <c r="F4" s="112"/>
      <c r="G4" s="113"/>
      <c r="H4" s="111"/>
      <c r="I4" s="112"/>
      <c r="J4" s="112"/>
      <c r="K4" s="113"/>
      <c r="L4" s="111"/>
      <c r="M4" s="112"/>
      <c r="N4" s="112"/>
      <c r="O4" s="113"/>
      <c r="P4" s="111"/>
      <c r="Q4" s="112"/>
      <c r="R4" s="112"/>
      <c r="S4" s="113"/>
      <c r="T4" s="25">
        <f t="shared" ref="T4:T37" si="0">IF(D4="Needs Improvement (1)",1)+IF(D4="Limited (2p)",2)+IF(D4="Good (3)",3)+IF(D4="Excellent (4)",4)+IF(H4="Needs Improvement (1)",1)+IF(H4="Limited (2p)",2)+IF(H4="Good (3)",3)+IF(H4="Excellent (4)",4)+IF(L4="Needs Improvement (1)",1)+IF(L4="Limited (2p)",2)+IF(L4="Good (3)",3)+IF(L4="Excellent (4)",4)+IF(P4="Needs Improvement (1)",1)+IF(P4="Limited (2p)",2)+IF(P4="Good (3)",3)+IF(P4="Excellent (4)",4)</f>
        <v>0</v>
      </c>
    </row>
    <row r="5" spans="1:20">
      <c r="A5" s="7">
        <f>STLST!B8</f>
        <v>3</v>
      </c>
      <c r="B5" s="7">
        <f>STLST!C8</f>
        <v>0</v>
      </c>
      <c r="C5" s="7">
        <f>STLST!D8</f>
        <v>0</v>
      </c>
      <c r="D5" s="111"/>
      <c r="E5" s="112"/>
      <c r="F5" s="112"/>
      <c r="G5" s="113"/>
      <c r="H5" s="111"/>
      <c r="I5" s="112"/>
      <c r="J5" s="112"/>
      <c r="K5" s="113"/>
      <c r="L5" s="111"/>
      <c r="M5" s="112"/>
      <c r="N5" s="112"/>
      <c r="O5" s="113"/>
      <c r="P5" s="111"/>
      <c r="Q5" s="112"/>
      <c r="R5" s="112"/>
      <c r="S5" s="113"/>
      <c r="T5" s="25">
        <f t="shared" si="0"/>
        <v>0</v>
      </c>
    </row>
    <row r="6" spans="1:20">
      <c r="A6" s="7">
        <f>STLST!B9</f>
        <v>4</v>
      </c>
      <c r="B6" s="7">
        <f>STLST!C9</f>
        <v>0</v>
      </c>
      <c r="C6" s="7">
        <f>STLST!D9</f>
        <v>0</v>
      </c>
      <c r="D6" s="111"/>
      <c r="E6" s="112"/>
      <c r="F6" s="112"/>
      <c r="G6" s="113"/>
      <c r="H6" s="111"/>
      <c r="I6" s="112"/>
      <c r="J6" s="112"/>
      <c r="K6" s="113"/>
      <c r="L6" s="111"/>
      <c r="M6" s="112"/>
      <c r="N6" s="112"/>
      <c r="O6" s="113"/>
      <c r="P6" s="111"/>
      <c r="Q6" s="112"/>
      <c r="R6" s="112"/>
      <c r="S6" s="113"/>
      <c r="T6" s="25">
        <f t="shared" si="0"/>
        <v>0</v>
      </c>
    </row>
    <row r="7" spans="1:20">
      <c r="A7" s="7">
        <f>STLST!B10</f>
        <v>5</v>
      </c>
      <c r="B7" s="7">
        <f>STLST!C10</f>
        <v>0</v>
      </c>
      <c r="C7" s="7">
        <f>STLST!D10</f>
        <v>0</v>
      </c>
      <c r="D7" s="111"/>
      <c r="E7" s="112"/>
      <c r="F7" s="112"/>
      <c r="G7" s="113"/>
      <c r="H7" s="111"/>
      <c r="I7" s="112"/>
      <c r="J7" s="112"/>
      <c r="K7" s="113"/>
      <c r="L7" s="111"/>
      <c r="M7" s="112"/>
      <c r="N7" s="112"/>
      <c r="O7" s="113"/>
      <c r="P7" s="111"/>
      <c r="Q7" s="112"/>
      <c r="R7" s="112"/>
      <c r="S7" s="113"/>
      <c r="T7" s="25">
        <f t="shared" si="0"/>
        <v>0</v>
      </c>
    </row>
    <row r="8" spans="1:20">
      <c r="A8" s="7">
        <f>STLST!B11</f>
        <v>6</v>
      </c>
      <c r="B8" s="7">
        <f>STLST!C11</f>
        <v>0</v>
      </c>
      <c r="C8" s="7">
        <f>STLST!D11</f>
        <v>0</v>
      </c>
      <c r="D8" s="111"/>
      <c r="E8" s="112"/>
      <c r="F8" s="112"/>
      <c r="G8" s="113"/>
      <c r="H8" s="111"/>
      <c r="I8" s="112"/>
      <c r="J8" s="112"/>
      <c r="K8" s="113"/>
      <c r="L8" s="111"/>
      <c r="M8" s="112"/>
      <c r="N8" s="112"/>
      <c r="O8" s="113"/>
      <c r="P8" s="111"/>
      <c r="Q8" s="112"/>
      <c r="R8" s="112"/>
      <c r="S8" s="113"/>
      <c r="T8" s="25">
        <f t="shared" si="0"/>
        <v>0</v>
      </c>
    </row>
    <row r="9" spans="1:20">
      <c r="A9" s="7">
        <f>STLST!B12</f>
        <v>7</v>
      </c>
      <c r="B9" s="7">
        <f>STLST!C12</f>
        <v>0</v>
      </c>
      <c r="C9" s="7">
        <f>STLST!D12</f>
        <v>0</v>
      </c>
      <c r="D9" s="111"/>
      <c r="E9" s="112"/>
      <c r="F9" s="112"/>
      <c r="G9" s="113"/>
      <c r="H9" s="111"/>
      <c r="I9" s="112"/>
      <c r="J9" s="112"/>
      <c r="K9" s="113"/>
      <c r="L9" s="111"/>
      <c r="M9" s="112"/>
      <c r="N9" s="112"/>
      <c r="O9" s="113"/>
      <c r="P9" s="111"/>
      <c r="Q9" s="112"/>
      <c r="R9" s="112"/>
      <c r="S9" s="113"/>
      <c r="T9" s="25">
        <f t="shared" si="0"/>
        <v>0</v>
      </c>
    </row>
    <row r="10" spans="1:20">
      <c r="A10" s="7">
        <f>STLST!B13</f>
        <v>8</v>
      </c>
      <c r="B10" s="7">
        <f>STLST!C13</f>
        <v>0</v>
      </c>
      <c r="C10" s="7">
        <f>STLST!D13</f>
        <v>0</v>
      </c>
      <c r="D10" s="111"/>
      <c r="E10" s="112"/>
      <c r="F10" s="112"/>
      <c r="G10" s="113"/>
      <c r="H10" s="111"/>
      <c r="I10" s="112"/>
      <c r="J10" s="112"/>
      <c r="K10" s="113"/>
      <c r="L10" s="111"/>
      <c r="M10" s="112"/>
      <c r="N10" s="112"/>
      <c r="O10" s="113"/>
      <c r="P10" s="111"/>
      <c r="Q10" s="112"/>
      <c r="R10" s="112"/>
      <c r="S10" s="113"/>
      <c r="T10" s="25">
        <f t="shared" si="0"/>
        <v>0</v>
      </c>
    </row>
    <row r="11" spans="1:20">
      <c r="A11" s="7">
        <f>STLST!B14</f>
        <v>9</v>
      </c>
      <c r="B11" s="7">
        <f>STLST!C14</f>
        <v>0</v>
      </c>
      <c r="C11" s="7">
        <f>STLST!D14</f>
        <v>0</v>
      </c>
      <c r="D11" s="111"/>
      <c r="E11" s="112"/>
      <c r="F11" s="112"/>
      <c r="G11" s="113"/>
      <c r="H11" s="111"/>
      <c r="I11" s="112"/>
      <c r="J11" s="112"/>
      <c r="K11" s="113"/>
      <c r="L11" s="111"/>
      <c r="M11" s="112"/>
      <c r="N11" s="112"/>
      <c r="O11" s="113"/>
      <c r="P11" s="111"/>
      <c r="Q11" s="112"/>
      <c r="R11" s="112"/>
      <c r="S11" s="113"/>
      <c r="T11" s="25">
        <f t="shared" si="0"/>
        <v>0</v>
      </c>
    </row>
    <row r="12" spans="1:20">
      <c r="A12" s="7">
        <f>STLST!B15</f>
        <v>10</v>
      </c>
      <c r="B12" s="7">
        <f>STLST!C15</f>
        <v>0</v>
      </c>
      <c r="C12" s="7">
        <f>STLST!D15</f>
        <v>0</v>
      </c>
      <c r="D12" s="111"/>
      <c r="E12" s="112"/>
      <c r="F12" s="112"/>
      <c r="G12" s="113"/>
      <c r="H12" s="111"/>
      <c r="I12" s="112"/>
      <c r="J12" s="112"/>
      <c r="K12" s="113"/>
      <c r="L12" s="111"/>
      <c r="M12" s="112"/>
      <c r="N12" s="112"/>
      <c r="O12" s="113"/>
      <c r="P12" s="111"/>
      <c r="Q12" s="112"/>
      <c r="R12" s="112"/>
      <c r="S12" s="113"/>
      <c r="T12" s="25">
        <f t="shared" si="0"/>
        <v>0</v>
      </c>
    </row>
    <row r="13" spans="1:20">
      <c r="A13" s="7">
        <f>STLST!B16</f>
        <v>11</v>
      </c>
      <c r="B13" s="7">
        <f>STLST!C16</f>
        <v>0</v>
      </c>
      <c r="C13" s="7">
        <f>STLST!D16</f>
        <v>0</v>
      </c>
      <c r="D13" s="111"/>
      <c r="E13" s="112"/>
      <c r="F13" s="112"/>
      <c r="G13" s="113"/>
      <c r="H13" s="111"/>
      <c r="I13" s="112"/>
      <c r="J13" s="112"/>
      <c r="K13" s="113"/>
      <c r="L13" s="111"/>
      <c r="M13" s="112"/>
      <c r="N13" s="112"/>
      <c r="O13" s="113"/>
      <c r="P13" s="111"/>
      <c r="Q13" s="112"/>
      <c r="R13" s="112"/>
      <c r="S13" s="113"/>
      <c r="T13" s="25">
        <f t="shared" si="0"/>
        <v>0</v>
      </c>
    </row>
    <row r="14" spans="1:20">
      <c r="A14" s="7">
        <f>STLST!B17</f>
        <v>12</v>
      </c>
      <c r="B14" s="7">
        <f>STLST!C17</f>
        <v>0</v>
      </c>
      <c r="C14" s="7">
        <f>STLST!D17</f>
        <v>0</v>
      </c>
      <c r="D14" s="111"/>
      <c r="E14" s="112"/>
      <c r="F14" s="112"/>
      <c r="G14" s="113"/>
      <c r="H14" s="111"/>
      <c r="I14" s="112"/>
      <c r="J14" s="112"/>
      <c r="K14" s="113"/>
      <c r="L14" s="111"/>
      <c r="M14" s="112"/>
      <c r="N14" s="112"/>
      <c r="O14" s="113"/>
      <c r="P14" s="111"/>
      <c r="Q14" s="112"/>
      <c r="R14" s="112"/>
      <c r="S14" s="113"/>
      <c r="T14" s="25">
        <f t="shared" si="0"/>
        <v>0</v>
      </c>
    </row>
    <row r="15" spans="1:20">
      <c r="A15" s="7">
        <f>STLST!B18</f>
        <v>13</v>
      </c>
      <c r="B15" s="7">
        <f>STLST!C18</f>
        <v>0</v>
      </c>
      <c r="C15" s="7">
        <f>STLST!D18</f>
        <v>0</v>
      </c>
      <c r="D15" s="111"/>
      <c r="E15" s="112"/>
      <c r="F15" s="112"/>
      <c r="G15" s="113"/>
      <c r="H15" s="111"/>
      <c r="I15" s="112"/>
      <c r="J15" s="112"/>
      <c r="K15" s="113"/>
      <c r="L15" s="111"/>
      <c r="M15" s="112"/>
      <c r="N15" s="112"/>
      <c r="O15" s="113"/>
      <c r="P15" s="111"/>
      <c r="Q15" s="112"/>
      <c r="R15" s="112"/>
      <c r="S15" s="113"/>
      <c r="T15" s="25">
        <f t="shared" si="0"/>
        <v>0</v>
      </c>
    </row>
    <row r="16" spans="1:20">
      <c r="A16" s="7">
        <f>STLST!B19</f>
        <v>14</v>
      </c>
      <c r="B16" s="7">
        <f>STLST!C19</f>
        <v>0</v>
      </c>
      <c r="C16" s="7">
        <f>STLST!D19</f>
        <v>0</v>
      </c>
      <c r="D16" s="111"/>
      <c r="E16" s="112"/>
      <c r="F16" s="112"/>
      <c r="G16" s="113"/>
      <c r="H16" s="111"/>
      <c r="I16" s="112"/>
      <c r="J16" s="112"/>
      <c r="K16" s="113"/>
      <c r="L16" s="111"/>
      <c r="M16" s="112"/>
      <c r="N16" s="112"/>
      <c r="O16" s="113"/>
      <c r="P16" s="111"/>
      <c r="Q16" s="112"/>
      <c r="R16" s="112"/>
      <c r="S16" s="113"/>
      <c r="T16" s="25">
        <f t="shared" si="0"/>
        <v>0</v>
      </c>
    </row>
    <row r="17" spans="1:20">
      <c r="A17" s="7">
        <f>STLST!B20</f>
        <v>15</v>
      </c>
      <c r="B17" s="7">
        <f>STLST!C20</f>
        <v>0</v>
      </c>
      <c r="C17" s="7">
        <f>STLST!D20</f>
        <v>0</v>
      </c>
      <c r="D17" s="111"/>
      <c r="E17" s="112"/>
      <c r="F17" s="112"/>
      <c r="G17" s="113"/>
      <c r="H17" s="111"/>
      <c r="I17" s="112"/>
      <c r="J17" s="112"/>
      <c r="K17" s="113"/>
      <c r="L17" s="111"/>
      <c r="M17" s="112"/>
      <c r="N17" s="112"/>
      <c r="O17" s="113"/>
      <c r="P17" s="111"/>
      <c r="Q17" s="112"/>
      <c r="R17" s="112"/>
      <c r="S17" s="113"/>
      <c r="T17" s="25">
        <f t="shared" si="0"/>
        <v>0</v>
      </c>
    </row>
    <row r="18" spans="1:20">
      <c r="A18" s="7">
        <f>STLST!B21</f>
        <v>16</v>
      </c>
      <c r="B18" s="7">
        <f>STLST!C21</f>
        <v>0</v>
      </c>
      <c r="C18" s="7">
        <f>STLST!D21</f>
        <v>0</v>
      </c>
      <c r="D18" s="111"/>
      <c r="E18" s="112"/>
      <c r="F18" s="112"/>
      <c r="G18" s="113"/>
      <c r="H18" s="111"/>
      <c r="I18" s="112"/>
      <c r="J18" s="112"/>
      <c r="K18" s="113"/>
      <c r="L18" s="111"/>
      <c r="M18" s="112"/>
      <c r="N18" s="112"/>
      <c r="O18" s="113"/>
      <c r="P18" s="111"/>
      <c r="Q18" s="112"/>
      <c r="R18" s="112"/>
      <c r="S18" s="113"/>
      <c r="T18" s="25">
        <f t="shared" si="0"/>
        <v>0</v>
      </c>
    </row>
    <row r="19" spans="1:20">
      <c r="A19" s="7">
        <f>STLST!B22</f>
        <v>17</v>
      </c>
      <c r="B19" s="7">
        <f>STLST!C22</f>
        <v>0</v>
      </c>
      <c r="C19" s="7">
        <f>STLST!D22</f>
        <v>0</v>
      </c>
      <c r="D19" s="111"/>
      <c r="E19" s="112"/>
      <c r="F19" s="112"/>
      <c r="G19" s="113"/>
      <c r="H19" s="111"/>
      <c r="I19" s="112"/>
      <c r="J19" s="112"/>
      <c r="K19" s="113"/>
      <c r="L19" s="111"/>
      <c r="M19" s="112"/>
      <c r="N19" s="112"/>
      <c r="O19" s="113"/>
      <c r="P19" s="111"/>
      <c r="Q19" s="112"/>
      <c r="R19" s="112"/>
      <c r="S19" s="113"/>
      <c r="T19" s="25">
        <f t="shared" si="0"/>
        <v>0</v>
      </c>
    </row>
    <row r="20" spans="1:20">
      <c r="A20" s="7">
        <f>STLST!B23</f>
        <v>18</v>
      </c>
      <c r="B20" s="7">
        <f>STLST!C23</f>
        <v>0</v>
      </c>
      <c r="C20" s="7">
        <f>STLST!D23</f>
        <v>0</v>
      </c>
      <c r="D20" s="111"/>
      <c r="E20" s="112"/>
      <c r="F20" s="112"/>
      <c r="G20" s="113"/>
      <c r="H20" s="111"/>
      <c r="I20" s="112"/>
      <c r="J20" s="112"/>
      <c r="K20" s="113"/>
      <c r="L20" s="111"/>
      <c r="M20" s="112"/>
      <c r="N20" s="112"/>
      <c r="O20" s="113"/>
      <c r="P20" s="111"/>
      <c r="Q20" s="112"/>
      <c r="R20" s="112"/>
      <c r="S20" s="113"/>
      <c r="T20" s="25">
        <f t="shared" si="0"/>
        <v>0</v>
      </c>
    </row>
    <row r="21" spans="1:20">
      <c r="A21" s="7">
        <f>STLST!B24</f>
        <v>19</v>
      </c>
      <c r="B21" s="7">
        <f>STLST!C24</f>
        <v>0</v>
      </c>
      <c r="C21" s="7">
        <f>STLST!D24</f>
        <v>0</v>
      </c>
      <c r="D21" s="111"/>
      <c r="E21" s="112"/>
      <c r="F21" s="112"/>
      <c r="G21" s="113"/>
      <c r="H21" s="111"/>
      <c r="I21" s="112"/>
      <c r="J21" s="112"/>
      <c r="K21" s="113"/>
      <c r="L21" s="111"/>
      <c r="M21" s="112"/>
      <c r="N21" s="112"/>
      <c r="O21" s="113"/>
      <c r="P21" s="111"/>
      <c r="Q21" s="112"/>
      <c r="R21" s="112"/>
      <c r="S21" s="113"/>
      <c r="T21" s="25">
        <f t="shared" si="0"/>
        <v>0</v>
      </c>
    </row>
    <row r="22" spans="1:20">
      <c r="A22" s="7">
        <f>STLST!B25</f>
        <v>20</v>
      </c>
      <c r="B22" s="7">
        <f>STLST!C25</f>
        <v>0</v>
      </c>
      <c r="C22" s="7">
        <f>STLST!D25</f>
        <v>0</v>
      </c>
      <c r="D22" s="111"/>
      <c r="E22" s="112"/>
      <c r="F22" s="112"/>
      <c r="G22" s="113"/>
      <c r="H22" s="111"/>
      <c r="I22" s="112"/>
      <c r="J22" s="112"/>
      <c r="K22" s="113"/>
      <c r="L22" s="111"/>
      <c r="M22" s="112"/>
      <c r="N22" s="112"/>
      <c r="O22" s="113"/>
      <c r="P22" s="111"/>
      <c r="Q22" s="112"/>
      <c r="R22" s="112"/>
      <c r="S22" s="113"/>
      <c r="T22" s="25">
        <f t="shared" si="0"/>
        <v>0</v>
      </c>
    </row>
    <row r="23" spans="1:20">
      <c r="A23" s="7">
        <f>STLST!B26</f>
        <v>21</v>
      </c>
      <c r="B23" s="7">
        <f>STLST!C26</f>
        <v>0</v>
      </c>
      <c r="C23" s="7">
        <f>STLST!D26</f>
        <v>0</v>
      </c>
      <c r="D23" s="111"/>
      <c r="E23" s="112"/>
      <c r="F23" s="112"/>
      <c r="G23" s="113"/>
      <c r="H23" s="111"/>
      <c r="I23" s="112"/>
      <c r="J23" s="112"/>
      <c r="K23" s="113"/>
      <c r="L23" s="111"/>
      <c r="M23" s="112"/>
      <c r="N23" s="112"/>
      <c r="O23" s="113"/>
      <c r="P23" s="111"/>
      <c r="Q23" s="112"/>
      <c r="R23" s="112"/>
      <c r="S23" s="113"/>
      <c r="T23" s="25">
        <f t="shared" si="0"/>
        <v>0</v>
      </c>
    </row>
    <row r="24" spans="1:20">
      <c r="A24" s="7">
        <f>STLST!B27</f>
        <v>22</v>
      </c>
      <c r="B24" s="7">
        <f>STLST!C27</f>
        <v>0</v>
      </c>
      <c r="C24" s="7">
        <f>STLST!D27</f>
        <v>0</v>
      </c>
      <c r="D24" s="111"/>
      <c r="E24" s="112"/>
      <c r="F24" s="112"/>
      <c r="G24" s="113"/>
      <c r="H24" s="111"/>
      <c r="I24" s="112"/>
      <c r="J24" s="112"/>
      <c r="K24" s="113"/>
      <c r="L24" s="111"/>
      <c r="M24" s="112"/>
      <c r="N24" s="112"/>
      <c r="O24" s="113"/>
      <c r="P24" s="111"/>
      <c r="Q24" s="112"/>
      <c r="R24" s="112"/>
      <c r="S24" s="113"/>
      <c r="T24" s="25">
        <f t="shared" si="0"/>
        <v>0</v>
      </c>
    </row>
    <row r="25" spans="1:20">
      <c r="A25" s="7">
        <f>STLST!B28</f>
        <v>23</v>
      </c>
      <c r="B25" s="7">
        <f>STLST!C28</f>
        <v>0</v>
      </c>
      <c r="C25" s="7">
        <f>STLST!D28</f>
        <v>0</v>
      </c>
      <c r="D25" s="111"/>
      <c r="E25" s="112"/>
      <c r="F25" s="112"/>
      <c r="G25" s="113"/>
      <c r="H25" s="111"/>
      <c r="I25" s="112"/>
      <c r="J25" s="112"/>
      <c r="K25" s="113"/>
      <c r="L25" s="111"/>
      <c r="M25" s="112"/>
      <c r="N25" s="112"/>
      <c r="O25" s="113"/>
      <c r="P25" s="111"/>
      <c r="Q25" s="112"/>
      <c r="R25" s="112"/>
      <c r="S25" s="113"/>
      <c r="T25" s="25">
        <f t="shared" si="0"/>
        <v>0</v>
      </c>
    </row>
    <row r="26" spans="1:20">
      <c r="A26" s="7">
        <f>STLST!B29</f>
        <v>24</v>
      </c>
      <c r="B26" s="7">
        <f>STLST!C29</f>
        <v>0</v>
      </c>
      <c r="C26" s="7">
        <f>STLST!D29</f>
        <v>0</v>
      </c>
      <c r="D26" s="111"/>
      <c r="E26" s="112"/>
      <c r="F26" s="112"/>
      <c r="G26" s="113"/>
      <c r="H26" s="111"/>
      <c r="I26" s="112"/>
      <c r="J26" s="112"/>
      <c r="K26" s="113"/>
      <c r="L26" s="111"/>
      <c r="M26" s="112"/>
      <c r="N26" s="112"/>
      <c r="O26" s="113"/>
      <c r="P26" s="111"/>
      <c r="Q26" s="112"/>
      <c r="R26" s="112"/>
      <c r="S26" s="113"/>
      <c r="T26" s="25">
        <f t="shared" si="0"/>
        <v>0</v>
      </c>
    </row>
    <row r="27" spans="1:20">
      <c r="A27" s="7">
        <f>STLST!B30</f>
        <v>25</v>
      </c>
      <c r="B27" s="7">
        <f>STLST!C30</f>
        <v>0</v>
      </c>
      <c r="C27" s="7">
        <f>STLST!D30</f>
        <v>0</v>
      </c>
      <c r="D27" s="111"/>
      <c r="E27" s="112"/>
      <c r="F27" s="112"/>
      <c r="G27" s="113"/>
      <c r="H27" s="111"/>
      <c r="I27" s="112"/>
      <c r="J27" s="112"/>
      <c r="K27" s="113"/>
      <c r="L27" s="111"/>
      <c r="M27" s="112"/>
      <c r="N27" s="112"/>
      <c r="O27" s="113"/>
      <c r="P27" s="111"/>
      <c r="Q27" s="112"/>
      <c r="R27" s="112"/>
      <c r="S27" s="113"/>
      <c r="T27" s="25">
        <f t="shared" si="0"/>
        <v>0</v>
      </c>
    </row>
    <row r="28" spans="1:20">
      <c r="A28" s="7">
        <f>STLST!B31</f>
        <v>26</v>
      </c>
      <c r="B28" s="7">
        <f>STLST!C31</f>
        <v>0</v>
      </c>
      <c r="C28" s="7">
        <f>STLST!D31</f>
        <v>0</v>
      </c>
      <c r="D28" s="111"/>
      <c r="E28" s="112"/>
      <c r="F28" s="112"/>
      <c r="G28" s="113"/>
      <c r="H28" s="111"/>
      <c r="I28" s="112"/>
      <c r="J28" s="112"/>
      <c r="K28" s="113"/>
      <c r="L28" s="111"/>
      <c r="M28" s="112"/>
      <c r="N28" s="112"/>
      <c r="O28" s="113"/>
      <c r="P28" s="111"/>
      <c r="Q28" s="112"/>
      <c r="R28" s="112"/>
      <c r="S28" s="113"/>
      <c r="T28" s="25">
        <f t="shared" si="0"/>
        <v>0</v>
      </c>
    </row>
    <row r="29" spans="1:20">
      <c r="A29" s="7">
        <f>STLST!B32</f>
        <v>27</v>
      </c>
      <c r="B29" s="7">
        <f>STLST!C32</f>
        <v>0</v>
      </c>
      <c r="C29" s="7">
        <f>STLST!D32</f>
        <v>0</v>
      </c>
      <c r="D29" s="111"/>
      <c r="E29" s="112"/>
      <c r="F29" s="112"/>
      <c r="G29" s="113"/>
      <c r="H29" s="111"/>
      <c r="I29" s="112"/>
      <c r="J29" s="112"/>
      <c r="K29" s="113"/>
      <c r="L29" s="111"/>
      <c r="M29" s="112"/>
      <c r="N29" s="112"/>
      <c r="O29" s="113"/>
      <c r="P29" s="111"/>
      <c r="Q29" s="112"/>
      <c r="R29" s="112"/>
      <c r="S29" s="113"/>
      <c r="T29" s="25">
        <f t="shared" si="0"/>
        <v>0</v>
      </c>
    </row>
    <row r="30" spans="1:20">
      <c r="A30" s="7">
        <f>STLST!B33</f>
        <v>28</v>
      </c>
      <c r="B30" s="7">
        <f>STLST!C33</f>
        <v>0</v>
      </c>
      <c r="C30" s="7">
        <f>STLST!D33</f>
        <v>0</v>
      </c>
      <c r="D30" s="111"/>
      <c r="E30" s="112"/>
      <c r="F30" s="112"/>
      <c r="G30" s="113"/>
      <c r="H30" s="111"/>
      <c r="I30" s="112"/>
      <c r="J30" s="112"/>
      <c r="K30" s="113"/>
      <c r="L30" s="111"/>
      <c r="M30" s="112"/>
      <c r="N30" s="112"/>
      <c r="O30" s="113"/>
      <c r="P30" s="111"/>
      <c r="Q30" s="112"/>
      <c r="R30" s="112"/>
      <c r="S30" s="113"/>
      <c r="T30" s="25">
        <f t="shared" si="0"/>
        <v>0</v>
      </c>
    </row>
    <row r="31" spans="1:20">
      <c r="A31" s="7">
        <f>STLST!B34</f>
        <v>29</v>
      </c>
      <c r="B31" s="7">
        <f>STLST!C34</f>
        <v>0</v>
      </c>
      <c r="C31" s="7">
        <f>STLST!D34</f>
        <v>0</v>
      </c>
      <c r="D31" s="111"/>
      <c r="E31" s="112"/>
      <c r="F31" s="112"/>
      <c r="G31" s="113"/>
      <c r="H31" s="111"/>
      <c r="I31" s="112"/>
      <c r="J31" s="112"/>
      <c r="K31" s="113"/>
      <c r="L31" s="111"/>
      <c r="M31" s="112"/>
      <c r="N31" s="112"/>
      <c r="O31" s="113"/>
      <c r="P31" s="111"/>
      <c r="Q31" s="112"/>
      <c r="R31" s="112"/>
      <c r="S31" s="113"/>
      <c r="T31" s="25">
        <f t="shared" si="0"/>
        <v>0</v>
      </c>
    </row>
    <row r="32" spans="1:20">
      <c r="A32" s="7">
        <f>STLST!B35</f>
        <v>30</v>
      </c>
      <c r="B32" s="7">
        <f>STLST!C35</f>
        <v>0</v>
      </c>
      <c r="C32" s="7">
        <f>STLST!D35</f>
        <v>0</v>
      </c>
      <c r="D32" s="111"/>
      <c r="E32" s="112"/>
      <c r="F32" s="112"/>
      <c r="G32" s="113"/>
      <c r="H32" s="111"/>
      <c r="I32" s="112"/>
      <c r="J32" s="112"/>
      <c r="K32" s="113"/>
      <c r="L32" s="111"/>
      <c r="M32" s="112"/>
      <c r="N32" s="112"/>
      <c r="O32" s="113"/>
      <c r="P32" s="111"/>
      <c r="Q32" s="112"/>
      <c r="R32" s="112"/>
      <c r="S32" s="113"/>
      <c r="T32" s="25">
        <f t="shared" si="0"/>
        <v>0</v>
      </c>
    </row>
    <row r="33" spans="1:20">
      <c r="A33" s="7">
        <f>STLST!B36</f>
        <v>31</v>
      </c>
      <c r="B33" s="7">
        <f>STLST!C36</f>
        <v>0</v>
      </c>
      <c r="C33" s="7">
        <f>STLST!D36</f>
        <v>0</v>
      </c>
      <c r="D33" s="111"/>
      <c r="E33" s="112"/>
      <c r="F33" s="112"/>
      <c r="G33" s="113"/>
      <c r="H33" s="111"/>
      <c r="I33" s="112"/>
      <c r="J33" s="112"/>
      <c r="K33" s="113"/>
      <c r="L33" s="111"/>
      <c r="M33" s="112"/>
      <c r="N33" s="112"/>
      <c r="O33" s="113"/>
      <c r="P33" s="111"/>
      <c r="Q33" s="112"/>
      <c r="R33" s="112"/>
      <c r="S33" s="113"/>
      <c r="T33" s="25">
        <f t="shared" si="0"/>
        <v>0</v>
      </c>
    </row>
    <row r="34" spans="1:20">
      <c r="A34" s="7">
        <f>STLST!B37</f>
        <v>32</v>
      </c>
      <c r="B34" s="7">
        <f>STLST!C37</f>
        <v>0</v>
      </c>
      <c r="C34" s="7">
        <f>STLST!D37</f>
        <v>0</v>
      </c>
      <c r="D34" s="111"/>
      <c r="E34" s="112"/>
      <c r="F34" s="112"/>
      <c r="G34" s="113"/>
      <c r="H34" s="111"/>
      <c r="I34" s="112"/>
      <c r="J34" s="112"/>
      <c r="K34" s="113"/>
      <c r="L34" s="111"/>
      <c r="M34" s="112"/>
      <c r="N34" s="112"/>
      <c r="O34" s="113"/>
      <c r="P34" s="111"/>
      <c r="Q34" s="112"/>
      <c r="R34" s="112"/>
      <c r="S34" s="113"/>
      <c r="T34" s="25">
        <f t="shared" si="0"/>
        <v>0</v>
      </c>
    </row>
    <row r="35" spans="1:20">
      <c r="A35" s="7">
        <f>STLST!B38</f>
        <v>33</v>
      </c>
      <c r="B35" s="7">
        <f>STLST!C38</f>
        <v>0</v>
      </c>
      <c r="C35" s="7">
        <f>STLST!D38</f>
        <v>0</v>
      </c>
      <c r="D35" s="111"/>
      <c r="E35" s="112"/>
      <c r="F35" s="112"/>
      <c r="G35" s="113"/>
      <c r="H35" s="111"/>
      <c r="I35" s="112"/>
      <c r="J35" s="112"/>
      <c r="K35" s="113"/>
      <c r="L35" s="111"/>
      <c r="M35" s="112"/>
      <c r="N35" s="112"/>
      <c r="O35" s="113"/>
      <c r="P35" s="111"/>
      <c r="Q35" s="112"/>
      <c r="R35" s="112"/>
      <c r="S35" s="113"/>
      <c r="T35" s="25">
        <f t="shared" si="0"/>
        <v>0</v>
      </c>
    </row>
    <row r="36" spans="1:20">
      <c r="A36" s="7">
        <f>STLST!B39</f>
        <v>34</v>
      </c>
      <c r="B36" s="7">
        <f>STLST!C39</f>
        <v>0</v>
      </c>
      <c r="C36" s="7">
        <f>STLST!D39</f>
        <v>0</v>
      </c>
      <c r="D36" s="111"/>
      <c r="E36" s="112"/>
      <c r="F36" s="112"/>
      <c r="G36" s="113"/>
      <c r="H36" s="111"/>
      <c r="I36" s="112"/>
      <c r="J36" s="112"/>
      <c r="K36" s="113"/>
      <c r="L36" s="111"/>
      <c r="M36" s="112"/>
      <c r="N36" s="112"/>
      <c r="O36" s="113"/>
      <c r="P36" s="111"/>
      <c r="Q36" s="112"/>
      <c r="R36" s="112"/>
      <c r="S36" s="113"/>
      <c r="T36" s="25">
        <f t="shared" si="0"/>
        <v>0</v>
      </c>
    </row>
    <row r="37" spans="1:20">
      <c r="A37" s="7">
        <f>STLST!B40</f>
        <v>35</v>
      </c>
      <c r="B37" s="7">
        <f>STLST!C40</f>
        <v>0</v>
      </c>
      <c r="C37" s="7">
        <f>STLST!D40</f>
        <v>0</v>
      </c>
      <c r="D37" s="111"/>
      <c r="E37" s="112"/>
      <c r="F37" s="112"/>
      <c r="G37" s="113"/>
      <c r="H37" s="111"/>
      <c r="I37" s="112"/>
      <c r="J37" s="112"/>
      <c r="K37" s="113"/>
      <c r="L37" s="111"/>
      <c r="M37" s="112"/>
      <c r="N37" s="112"/>
      <c r="O37" s="113"/>
      <c r="P37" s="111"/>
      <c r="Q37" s="112"/>
      <c r="R37" s="112"/>
      <c r="S37" s="113"/>
      <c r="T37" s="25">
        <f t="shared" si="0"/>
        <v>0</v>
      </c>
    </row>
  </sheetData>
  <mergeCells count="147">
    <mergeCell ref="P37:S37"/>
    <mergeCell ref="P26:S26"/>
    <mergeCell ref="P27:S27"/>
    <mergeCell ref="P28:S28"/>
    <mergeCell ref="P29:S29"/>
    <mergeCell ref="P30:S30"/>
    <mergeCell ref="P31:S31"/>
    <mergeCell ref="P16:S16"/>
    <mergeCell ref="P17:S17"/>
    <mergeCell ref="P18:S18"/>
    <mergeCell ref="P19:S19"/>
    <mergeCell ref="P32:S32"/>
    <mergeCell ref="P33:S33"/>
    <mergeCell ref="P34:S34"/>
    <mergeCell ref="P35:S35"/>
    <mergeCell ref="P36:S36"/>
    <mergeCell ref="P8:S8"/>
    <mergeCell ref="P9:S9"/>
    <mergeCell ref="P10:S10"/>
    <mergeCell ref="P11:S11"/>
    <mergeCell ref="P12:S12"/>
    <mergeCell ref="P13:S13"/>
    <mergeCell ref="L33:O33"/>
    <mergeCell ref="L34:O34"/>
    <mergeCell ref="L35:O35"/>
    <mergeCell ref="L20:O20"/>
    <mergeCell ref="L9:O9"/>
    <mergeCell ref="L10:O10"/>
    <mergeCell ref="L11:O11"/>
    <mergeCell ref="L12:O12"/>
    <mergeCell ref="L13:O13"/>
    <mergeCell ref="L14:O14"/>
    <mergeCell ref="P20:S20"/>
    <mergeCell ref="P21:S21"/>
    <mergeCell ref="P22:S22"/>
    <mergeCell ref="P23:S23"/>
    <mergeCell ref="P24:S24"/>
    <mergeCell ref="P25:S25"/>
    <mergeCell ref="P14:S14"/>
    <mergeCell ref="P15:S15"/>
    <mergeCell ref="L36:O36"/>
    <mergeCell ref="L37:O37"/>
    <mergeCell ref="P3:S3"/>
    <mergeCell ref="P4:S4"/>
    <mergeCell ref="P5:S5"/>
    <mergeCell ref="P6:S6"/>
    <mergeCell ref="P7:S7"/>
    <mergeCell ref="L27:O27"/>
    <mergeCell ref="L28:O28"/>
    <mergeCell ref="L29:O29"/>
    <mergeCell ref="L30:O30"/>
    <mergeCell ref="L31:O31"/>
    <mergeCell ref="L32:O32"/>
    <mergeCell ref="L21:O21"/>
    <mergeCell ref="L22:O22"/>
    <mergeCell ref="L23:O23"/>
    <mergeCell ref="L24:O24"/>
    <mergeCell ref="L25:O25"/>
    <mergeCell ref="L26:O26"/>
    <mergeCell ref="L15:O15"/>
    <mergeCell ref="L16:O16"/>
    <mergeCell ref="L17:O17"/>
    <mergeCell ref="L18:O18"/>
    <mergeCell ref="L19:O19"/>
    <mergeCell ref="L8:O8"/>
    <mergeCell ref="H14:K14"/>
    <mergeCell ref="H15:K15"/>
    <mergeCell ref="H16:K16"/>
    <mergeCell ref="H32:K32"/>
    <mergeCell ref="H33:K33"/>
    <mergeCell ref="H34:K34"/>
    <mergeCell ref="H20:K20"/>
    <mergeCell ref="H21:K21"/>
    <mergeCell ref="H22:K22"/>
    <mergeCell ref="H23:K23"/>
    <mergeCell ref="H24:K24"/>
    <mergeCell ref="H25:K25"/>
    <mergeCell ref="H27:K27"/>
    <mergeCell ref="H28:K28"/>
    <mergeCell ref="H29:K29"/>
    <mergeCell ref="H30:K30"/>
    <mergeCell ref="H31:K31"/>
    <mergeCell ref="H37:K37"/>
    <mergeCell ref="D8:G8"/>
    <mergeCell ref="H17:K17"/>
    <mergeCell ref="H18:K18"/>
    <mergeCell ref="H19:K19"/>
    <mergeCell ref="H8:K8"/>
    <mergeCell ref="H9:K9"/>
    <mergeCell ref="H10:K10"/>
    <mergeCell ref="D33:G33"/>
    <mergeCell ref="D34:G34"/>
    <mergeCell ref="D35:G35"/>
    <mergeCell ref="H11:K11"/>
    <mergeCell ref="H12:K12"/>
    <mergeCell ref="H13:K13"/>
    <mergeCell ref="H26:K26"/>
    <mergeCell ref="D36:G36"/>
    <mergeCell ref="D37:G37"/>
    <mergeCell ref="D31:G31"/>
    <mergeCell ref="D32:G32"/>
    <mergeCell ref="H35:K35"/>
    <mergeCell ref="H36:K36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9:G9"/>
    <mergeCell ref="D10:G10"/>
    <mergeCell ref="D11:G11"/>
    <mergeCell ref="D27:G27"/>
    <mergeCell ref="D28:G28"/>
    <mergeCell ref="D29:G29"/>
    <mergeCell ref="D30:G30"/>
    <mergeCell ref="D21:G21"/>
    <mergeCell ref="D22:G22"/>
    <mergeCell ref="D23:G23"/>
    <mergeCell ref="D24:G24"/>
    <mergeCell ref="D25:G25"/>
    <mergeCell ref="D26:G26"/>
    <mergeCell ref="P2:S2"/>
    <mergeCell ref="F1:G1"/>
    <mergeCell ref="H1:T1"/>
    <mergeCell ref="C1:D1"/>
    <mergeCell ref="D3:G3"/>
    <mergeCell ref="D4:G4"/>
    <mergeCell ref="D5:G5"/>
    <mergeCell ref="D6:G6"/>
    <mergeCell ref="D7:G7"/>
    <mergeCell ref="D2:G2"/>
    <mergeCell ref="H2:K2"/>
    <mergeCell ref="L2:O2"/>
    <mergeCell ref="L3:O3"/>
    <mergeCell ref="L4:O4"/>
    <mergeCell ref="L5:O5"/>
    <mergeCell ref="L6:O6"/>
    <mergeCell ref="L7:O7"/>
    <mergeCell ref="H3:K3"/>
    <mergeCell ref="H4:K4"/>
    <mergeCell ref="H5:K5"/>
    <mergeCell ref="H6:K6"/>
    <mergeCell ref="H7:K7"/>
  </mergeCells>
  <pageMargins left="0.23622047244094491" right="0.23622047244094491" top="0.15748031496062992" bottom="0.15748031496062992" header="0.31496062992125984" footer="0.31496062992125984"/>
  <pageSetup paperSize="9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40A473-C47B-4A39-BC24-9BCABCB73AE8}">
          <x14:formula1>
            <xm:f>scoring!$B$2:$B$5</xm:f>
          </x14:formula1>
          <xm:sqref>D3:S37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CBDFE-05BA-45FF-890F-6D2D5C3D07EA}">
  <sheetPr>
    <tabColor rgb="FFFFFF00"/>
    <pageSetUpPr fitToPage="1"/>
  </sheetPr>
  <dimension ref="A1:T44"/>
  <sheetViews>
    <sheetView topLeftCell="A2" zoomScaleNormal="100" workbookViewId="0">
      <selection activeCell="T3" sqref="T3:T37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9" width="7" style="3" customWidth="1"/>
    <col min="20" max="20" width="11.90625" style="2" customWidth="1"/>
    <col min="21" max="16384" width="8.7265625" style="2"/>
  </cols>
  <sheetData>
    <row r="1" spans="1:20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4"/>
      <c r="H1" s="95" t="s">
        <v>20</v>
      </c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7"/>
    </row>
    <row r="2" spans="1:20" s="5" customFormat="1" ht="108" customHeight="1">
      <c r="A2" s="6"/>
      <c r="B2" s="4" t="s">
        <v>16</v>
      </c>
      <c r="C2" s="14" t="s">
        <v>17</v>
      </c>
      <c r="D2" s="116" t="s">
        <v>174</v>
      </c>
      <c r="E2" s="117"/>
      <c r="F2" s="117"/>
      <c r="G2" s="117"/>
      <c r="H2" s="116" t="s">
        <v>175</v>
      </c>
      <c r="I2" s="117"/>
      <c r="J2" s="117"/>
      <c r="K2" s="117"/>
      <c r="L2" s="116" t="s">
        <v>176</v>
      </c>
      <c r="M2" s="117"/>
      <c r="N2" s="117"/>
      <c r="O2" s="117"/>
      <c r="P2" s="116" t="s">
        <v>177</v>
      </c>
      <c r="Q2" s="117"/>
      <c r="R2" s="117"/>
      <c r="S2" s="117"/>
      <c r="T2" s="45" t="s">
        <v>9</v>
      </c>
    </row>
    <row r="3" spans="1:20" ht="12" customHeight="1">
      <c r="A3" s="7">
        <f>STLST!B6</f>
        <v>1</v>
      </c>
      <c r="B3" s="7">
        <f>STLST!C6</f>
        <v>0</v>
      </c>
      <c r="C3" s="7">
        <f>STLST!D6</f>
        <v>0</v>
      </c>
      <c r="D3" s="111"/>
      <c r="E3" s="112"/>
      <c r="F3" s="112"/>
      <c r="G3" s="113"/>
      <c r="H3" s="111"/>
      <c r="I3" s="112"/>
      <c r="J3" s="112"/>
      <c r="K3" s="113"/>
      <c r="L3" s="111"/>
      <c r="M3" s="112"/>
      <c r="N3" s="112"/>
      <c r="O3" s="113"/>
      <c r="P3" s="111"/>
      <c r="Q3" s="112"/>
      <c r="R3" s="112"/>
      <c r="S3" s="113"/>
      <c r="T3" s="25">
        <f>IF(D3="Needs Improvement (1)",1)+IF(D3="Limited (2)",2)+IF(D3="Satisfactory (3)",3)+IF(D3="Good (4)",4)+IF(D3="Excellent (5)",5)+IF(H3="Needs Improvement (1)",1)+IF(H3="Limited (2)",2)+IF(H3="Satisfactory (3)",3)+IF(H3="Good (4)",4)+IF(H3="Excellent (5)",5)+IF(L3="Needs Improvement (1)",1)+IF(L3="Limited (2)",2)+IF(L3="Satisfactory (3)",3)+IF(L3="Good (4)",4)+IF(L3="Excellent (5)",5)+IF(P3="Needs Improvement (1)",1)+IF(P3="Limited (2)",2)+IF(P3="Satisfactory (3)",3)+IF(P3="Good (4)",4)+IF(P3="Excellent (5)",5)</f>
        <v>0</v>
      </c>
    </row>
    <row r="4" spans="1:20" ht="12" customHeight="1">
      <c r="A4" s="7">
        <f>STLST!B7</f>
        <v>2</v>
      </c>
      <c r="B4" s="7">
        <f>STLST!C7</f>
        <v>0</v>
      </c>
      <c r="C4" s="7">
        <f>STLST!D7</f>
        <v>0</v>
      </c>
      <c r="D4" s="111"/>
      <c r="E4" s="112"/>
      <c r="F4" s="112"/>
      <c r="G4" s="113"/>
      <c r="H4" s="111"/>
      <c r="I4" s="112"/>
      <c r="J4" s="112"/>
      <c r="K4" s="113"/>
      <c r="L4" s="111"/>
      <c r="M4" s="112"/>
      <c r="N4" s="112"/>
      <c r="O4" s="113"/>
      <c r="P4" s="111"/>
      <c r="Q4" s="112"/>
      <c r="R4" s="112"/>
      <c r="S4" s="113"/>
      <c r="T4" s="25">
        <f t="shared" ref="T4:T37" si="0">IF(D4="Needs Improvement (1)",1)+IF(D4="Limited (2)",2)+IF(D4="Satisfactory (3)",3)+IF(D4="Good (4)",4)+IF(D4="Excellent (5)",5)+IF(H4="Needs Improvement (1)",1)+IF(H4="Limited (2)",2)+IF(H4="Satisfactory (3)",3)+IF(H4="Good (4)",4)+IF(H4="Excellent (5)",5)+IF(L4="Needs Improvement (1)",1)+IF(L4="Limited (2)",2)+IF(L4="Satisfactory (3)",3)+IF(L4="Good (4)",4)+IF(L4="Excellent (5)",5)+IF(P4="Needs Improvement (1)",1)+IF(P4="Limited (2)",2)+IF(P4="Satisfactory (3)",3)+IF(P4="Good (4)",4)+IF(P4="Excellent (5)",5)</f>
        <v>0</v>
      </c>
    </row>
    <row r="5" spans="1:20" ht="12" customHeight="1">
      <c r="A5" s="7">
        <f>STLST!B8</f>
        <v>3</v>
      </c>
      <c r="B5" s="7">
        <f>STLST!C8</f>
        <v>0</v>
      </c>
      <c r="C5" s="7">
        <f>STLST!D8</f>
        <v>0</v>
      </c>
      <c r="D5" s="111"/>
      <c r="E5" s="112"/>
      <c r="F5" s="112"/>
      <c r="G5" s="113"/>
      <c r="H5" s="111"/>
      <c r="I5" s="112"/>
      <c r="J5" s="112"/>
      <c r="K5" s="113"/>
      <c r="L5" s="111"/>
      <c r="M5" s="112"/>
      <c r="N5" s="112"/>
      <c r="O5" s="113"/>
      <c r="P5" s="111"/>
      <c r="Q5" s="112"/>
      <c r="R5" s="112"/>
      <c r="S5" s="113"/>
      <c r="T5" s="25">
        <f t="shared" si="0"/>
        <v>0</v>
      </c>
    </row>
    <row r="6" spans="1:20" ht="12" customHeight="1">
      <c r="A6" s="7">
        <f>STLST!B9</f>
        <v>4</v>
      </c>
      <c r="B6" s="7">
        <f>STLST!C9</f>
        <v>0</v>
      </c>
      <c r="C6" s="7">
        <f>STLST!D9</f>
        <v>0</v>
      </c>
      <c r="D6" s="111"/>
      <c r="E6" s="112"/>
      <c r="F6" s="112"/>
      <c r="G6" s="113"/>
      <c r="H6" s="111"/>
      <c r="I6" s="112"/>
      <c r="J6" s="112"/>
      <c r="K6" s="113"/>
      <c r="L6" s="111"/>
      <c r="M6" s="112"/>
      <c r="N6" s="112"/>
      <c r="O6" s="113"/>
      <c r="P6" s="111"/>
      <c r="Q6" s="112"/>
      <c r="R6" s="112"/>
      <c r="S6" s="113"/>
      <c r="T6" s="25">
        <f t="shared" si="0"/>
        <v>0</v>
      </c>
    </row>
    <row r="7" spans="1:20" ht="12" customHeight="1">
      <c r="A7" s="7">
        <f>STLST!B10</f>
        <v>5</v>
      </c>
      <c r="B7" s="7">
        <f>STLST!C10</f>
        <v>0</v>
      </c>
      <c r="C7" s="7">
        <f>STLST!D10</f>
        <v>0</v>
      </c>
      <c r="D7" s="111"/>
      <c r="E7" s="112"/>
      <c r="F7" s="112"/>
      <c r="G7" s="113"/>
      <c r="H7" s="111"/>
      <c r="I7" s="112"/>
      <c r="J7" s="112"/>
      <c r="K7" s="113"/>
      <c r="L7" s="111"/>
      <c r="M7" s="112"/>
      <c r="N7" s="112"/>
      <c r="O7" s="113"/>
      <c r="P7" s="111"/>
      <c r="Q7" s="112"/>
      <c r="R7" s="112"/>
      <c r="S7" s="113"/>
      <c r="T7" s="25">
        <f t="shared" si="0"/>
        <v>0</v>
      </c>
    </row>
    <row r="8" spans="1:20" ht="12" customHeight="1">
      <c r="A8" s="7">
        <f>STLST!B11</f>
        <v>6</v>
      </c>
      <c r="B8" s="7">
        <f>STLST!C11</f>
        <v>0</v>
      </c>
      <c r="C8" s="7">
        <f>STLST!D11</f>
        <v>0</v>
      </c>
      <c r="D8" s="111"/>
      <c r="E8" s="112"/>
      <c r="F8" s="112"/>
      <c r="G8" s="113"/>
      <c r="H8" s="111"/>
      <c r="I8" s="112"/>
      <c r="J8" s="112"/>
      <c r="K8" s="113"/>
      <c r="L8" s="111"/>
      <c r="M8" s="112"/>
      <c r="N8" s="112"/>
      <c r="O8" s="113"/>
      <c r="P8" s="111"/>
      <c r="Q8" s="112"/>
      <c r="R8" s="112"/>
      <c r="S8" s="113"/>
      <c r="T8" s="25">
        <f t="shared" si="0"/>
        <v>0</v>
      </c>
    </row>
    <row r="9" spans="1:20" ht="12" customHeight="1">
      <c r="A9" s="7">
        <f>STLST!B12</f>
        <v>7</v>
      </c>
      <c r="B9" s="7">
        <f>STLST!C12</f>
        <v>0</v>
      </c>
      <c r="C9" s="7">
        <f>STLST!D12</f>
        <v>0</v>
      </c>
      <c r="D9" s="111"/>
      <c r="E9" s="112"/>
      <c r="F9" s="112"/>
      <c r="G9" s="113"/>
      <c r="H9" s="111"/>
      <c r="I9" s="112"/>
      <c r="J9" s="112"/>
      <c r="K9" s="113"/>
      <c r="L9" s="111"/>
      <c r="M9" s="112"/>
      <c r="N9" s="112"/>
      <c r="O9" s="113"/>
      <c r="P9" s="111"/>
      <c r="Q9" s="112"/>
      <c r="R9" s="112"/>
      <c r="S9" s="113"/>
      <c r="T9" s="25">
        <f t="shared" si="0"/>
        <v>0</v>
      </c>
    </row>
    <row r="10" spans="1:20" ht="12" customHeight="1">
      <c r="A10" s="7">
        <f>STLST!B13</f>
        <v>8</v>
      </c>
      <c r="B10" s="7">
        <f>STLST!C13</f>
        <v>0</v>
      </c>
      <c r="C10" s="7">
        <f>STLST!D13</f>
        <v>0</v>
      </c>
      <c r="D10" s="111"/>
      <c r="E10" s="112"/>
      <c r="F10" s="112"/>
      <c r="G10" s="113"/>
      <c r="H10" s="111"/>
      <c r="I10" s="112"/>
      <c r="J10" s="112"/>
      <c r="K10" s="113"/>
      <c r="L10" s="111"/>
      <c r="M10" s="112"/>
      <c r="N10" s="112"/>
      <c r="O10" s="113"/>
      <c r="P10" s="111"/>
      <c r="Q10" s="112"/>
      <c r="R10" s="112"/>
      <c r="S10" s="113"/>
      <c r="T10" s="25">
        <f t="shared" si="0"/>
        <v>0</v>
      </c>
    </row>
    <row r="11" spans="1:20" ht="12" customHeight="1">
      <c r="A11" s="7">
        <f>STLST!B14</f>
        <v>9</v>
      </c>
      <c r="B11" s="7">
        <f>STLST!C14</f>
        <v>0</v>
      </c>
      <c r="C11" s="7">
        <f>STLST!D14</f>
        <v>0</v>
      </c>
      <c r="D11" s="111"/>
      <c r="E11" s="112"/>
      <c r="F11" s="112"/>
      <c r="G11" s="113"/>
      <c r="H11" s="111"/>
      <c r="I11" s="112"/>
      <c r="J11" s="112"/>
      <c r="K11" s="113"/>
      <c r="L11" s="111"/>
      <c r="M11" s="112"/>
      <c r="N11" s="112"/>
      <c r="O11" s="113"/>
      <c r="P11" s="111"/>
      <c r="Q11" s="112"/>
      <c r="R11" s="112"/>
      <c r="S11" s="113"/>
      <c r="T11" s="25">
        <f t="shared" si="0"/>
        <v>0</v>
      </c>
    </row>
    <row r="12" spans="1:20" ht="12" customHeight="1">
      <c r="A12" s="7">
        <f>STLST!B15</f>
        <v>10</v>
      </c>
      <c r="B12" s="7">
        <f>STLST!C15</f>
        <v>0</v>
      </c>
      <c r="C12" s="7">
        <f>STLST!D15</f>
        <v>0</v>
      </c>
      <c r="D12" s="111"/>
      <c r="E12" s="112"/>
      <c r="F12" s="112"/>
      <c r="G12" s="113"/>
      <c r="H12" s="111"/>
      <c r="I12" s="112"/>
      <c r="J12" s="112"/>
      <c r="K12" s="113"/>
      <c r="L12" s="111"/>
      <c r="M12" s="112"/>
      <c r="N12" s="112"/>
      <c r="O12" s="113"/>
      <c r="P12" s="111"/>
      <c r="Q12" s="112"/>
      <c r="R12" s="112"/>
      <c r="S12" s="113"/>
      <c r="T12" s="25">
        <f t="shared" si="0"/>
        <v>0</v>
      </c>
    </row>
    <row r="13" spans="1:20" ht="12" customHeight="1">
      <c r="A13" s="7">
        <f>STLST!B16</f>
        <v>11</v>
      </c>
      <c r="B13" s="7">
        <f>STLST!C16</f>
        <v>0</v>
      </c>
      <c r="C13" s="7">
        <f>STLST!D16</f>
        <v>0</v>
      </c>
      <c r="D13" s="111"/>
      <c r="E13" s="112"/>
      <c r="F13" s="112"/>
      <c r="G13" s="113"/>
      <c r="H13" s="111"/>
      <c r="I13" s="112"/>
      <c r="J13" s="112"/>
      <c r="K13" s="113"/>
      <c r="L13" s="111"/>
      <c r="M13" s="112"/>
      <c r="N13" s="112"/>
      <c r="O13" s="113"/>
      <c r="P13" s="111"/>
      <c r="Q13" s="112"/>
      <c r="R13" s="112"/>
      <c r="S13" s="113"/>
      <c r="T13" s="25">
        <f t="shared" si="0"/>
        <v>0</v>
      </c>
    </row>
    <row r="14" spans="1:20" ht="12" customHeight="1">
      <c r="A14" s="7">
        <f>STLST!B17</f>
        <v>12</v>
      </c>
      <c r="B14" s="7">
        <f>STLST!C17</f>
        <v>0</v>
      </c>
      <c r="C14" s="7">
        <f>STLST!D17</f>
        <v>0</v>
      </c>
      <c r="D14" s="111"/>
      <c r="E14" s="112"/>
      <c r="F14" s="112"/>
      <c r="G14" s="113"/>
      <c r="H14" s="111"/>
      <c r="I14" s="112"/>
      <c r="J14" s="112"/>
      <c r="K14" s="113"/>
      <c r="L14" s="111"/>
      <c r="M14" s="112"/>
      <c r="N14" s="112"/>
      <c r="O14" s="113"/>
      <c r="P14" s="111"/>
      <c r="Q14" s="112"/>
      <c r="R14" s="112"/>
      <c r="S14" s="113"/>
      <c r="T14" s="25">
        <f t="shared" si="0"/>
        <v>0</v>
      </c>
    </row>
    <row r="15" spans="1:20" ht="12" customHeight="1">
      <c r="A15" s="7">
        <f>STLST!B18</f>
        <v>13</v>
      </c>
      <c r="B15" s="7">
        <f>STLST!C18</f>
        <v>0</v>
      </c>
      <c r="C15" s="7">
        <f>STLST!D18</f>
        <v>0</v>
      </c>
      <c r="D15" s="111"/>
      <c r="E15" s="112"/>
      <c r="F15" s="112"/>
      <c r="G15" s="113"/>
      <c r="H15" s="111"/>
      <c r="I15" s="112"/>
      <c r="J15" s="112"/>
      <c r="K15" s="113"/>
      <c r="L15" s="111"/>
      <c r="M15" s="112"/>
      <c r="N15" s="112"/>
      <c r="O15" s="113"/>
      <c r="P15" s="111"/>
      <c r="Q15" s="112"/>
      <c r="R15" s="112"/>
      <c r="S15" s="113"/>
      <c r="T15" s="25">
        <f t="shared" si="0"/>
        <v>0</v>
      </c>
    </row>
    <row r="16" spans="1:20" ht="12" customHeight="1">
      <c r="A16" s="7">
        <f>STLST!B19</f>
        <v>14</v>
      </c>
      <c r="B16" s="7">
        <f>STLST!C19</f>
        <v>0</v>
      </c>
      <c r="C16" s="7">
        <f>STLST!D19</f>
        <v>0</v>
      </c>
      <c r="D16" s="111"/>
      <c r="E16" s="112"/>
      <c r="F16" s="112"/>
      <c r="G16" s="113"/>
      <c r="H16" s="111"/>
      <c r="I16" s="112"/>
      <c r="J16" s="112"/>
      <c r="K16" s="113"/>
      <c r="L16" s="111"/>
      <c r="M16" s="112"/>
      <c r="N16" s="112"/>
      <c r="O16" s="113"/>
      <c r="P16" s="111"/>
      <c r="Q16" s="112"/>
      <c r="R16" s="112"/>
      <c r="S16" s="113"/>
      <c r="T16" s="25">
        <f t="shared" si="0"/>
        <v>0</v>
      </c>
    </row>
    <row r="17" spans="1:20" ht="12" customHeight="1">
      <c r="A17" s="7">
        <f>STLST!B20</f>
        <v>15</v>
      </c>
      <c r="B17" s="7">
        <f>STLST!C20</f>
        <v>0</v>
      </c>
      <c r="C17" s="7">
        <f>STLST!D20</f>
        <v>0</v>
      </c>
      <c r="D17" s="111"/>
      <c r="E17" s="112"/>
      <c r="F17" s="112"/>
      <c r="G17" s="113"/>
      <c r="H17" s="111"/>
      <c r="I17" s="112"/>
      <c r="J17" s="112"/>
      <c r="K17" s="113"/>
      <c r="L17" s="111"/>
      <c r="M17" s="112"/>
      <c r="N17" s="112"/>
      <c r="O17" s="113"/>
      <c r="P17" s="111"/>
      <c r="Q17" s="112"/>
      <c r="R17" s="112"/>
      <c r="S17" s="113"/>
      <c r="T17" s="25">
        <f t="shared" si="0"/>
        <v>0</v>
      </c>
    </row>
    <row r="18" spans="1:20" ht="12" customHeight="1">
      <c r="A18" s="7">
        <f>STLST!B21</f>
        <v>16</v>
      </c>
      <c r="B18" s="7">
        <f>STLST!C21</f>
        <v>0</v>
      </c>
      <c r="C18" s="7">
        <f>STLST!D21</f>
        <v>0</v>
      </c>
      <c r="D18" s="111"/>
      <c r="E18" s="112"/>
      <c r="F18" s="112"/>
      <c r="G18" s="113"/>
      <c r="H18" s="111"/>
      <c r="I18" s="112"/>
      <c r="J18" s="112"/>
      <c r="K18" s="113"/>
      <c r="L18" s="111"/>
      <c r="M18" s="112"/>
      <c r="N18" s="112"/>
      <c r="O18" s="113"/>
      <c r="P18" s="111"/>
      <c r="Q18" s="112"/>
      <c r="R18" s="112"/>
      <c r="S18" s="113"/>
      <c r="T18" s="25">
        <f t="shared" si="0"/>
        <v>0</v>
      </c>
    </row>
    <row r="19" spans="1:20" ht="12" customHeight="1">
      <c r="A19" s="7">
        <f>STLST!B22</f>
        <v>17</v>
      </c>
      <c r="B19" s="7">
        <f>STLST!C22</f>
        <v>0</v>
      </c>
      <c r="C19" s="7">
        <f>STLST!D22</f>
        <v>0</v>
      </c>
      <c r="D19" s="111"/>
      <c r="E19" s="112"/>
      <c r="F19" s="112"/>
      <c r="G19" s="113"/>
      <c r="H19" s="111"/>
      <c r="I19" s="112"/>
      <c r="J19" s="112"/>
      <c r="K19" s="113"/>
      <c r="L19" s="111"/>
      <c r="M19" s="112"/>
      <c r="N19" s="112"/>
      <c r="O19" s="113"/>
      <c r="P19" s="111"/>
      <c r="Q19" s="112"/>
      <c r="R19" s="112"/>
      <c r="S19" s="113"/>
      <c r="T19" s="25">
        <f t="shared" si="0"/>
        <v>0</v>
      </c>
    </row>
    <row r="20" spans="1:20" ht="12" customHeight="1">
      <c r="A20" s="7">
        <f>STLST!B23</f>
        <v>18</v>
      </c>
      <c r="B20" s="7">
        <f>STLST!C23</f>
        <v>0</v>
      </c>
      <c r="C20" s="7">
        <f>STLST!D23</f>
        <v>0</v>
      </c>
      <c r="D20" s="111"/>
      <c r="E20" s="112"/>
      <c r="F20" s="112"/>
      <c r="G20" s="113"/>
      <c r="H20" s="111"/>
      <c r="I20" s="112"/>
      <c r="J20" s="112"/>
      <c r="K20" s="113"/>
      <c r="L20" s="111"/>
      <c r="M20" s="112"/>
      <c r="N20" s="112"/>
      <c r="O20" s="113"/>
      <c r="P20" s="111"/>
      <c r="Q20" s="112"/>
      <c r="R20" s="112"/>
      <c r="S20" s="113"/>
      <c r="T20" s="25">
        <f t="shared" si="0"/>
        <v>0</v>
      </c>
    </row>
    <row r="21" spans="1:20" ht="12" customHeight="1">
      <c r="A21" s="7">
        <f>STLST!B24</f>
        <v>19</v>
      </c>
      <c r="B21" s="7">
        <f>STLST!C24</f>
        <v>0</v>
      </c>
      <c r="C21" s="7">
        <f>STLST!D24</f>
        <v>0</v>
      </c>
      <c r="D21" s="111"/>
      <c r="E21" s="112"/>
      <c r="F21" s="112"/>
      <c r="G21" s="113"/>
      <c r="H21" s="111"/>
      <c r="I21" s="112"/>
      <c r="J21" s="112"/>
      <c r="K21" s="113"/>
      <c r="L21" s="111"/>
      <c r="M21" s="112"/>
      <c r="N21" s="112"/>
      <c r="O21" s="113"/>
      <c r="P21" s="111"/>
      <c r="Q21" s="112"/>
      <c r="R21" s="112"/>
      <c r="S21" s="113"/>
      <c r="T21" s="25">
        <f t="shared" si="0"/>
        <v>0</v>
      </c>
    </row>
    <row r="22" spans="1:20" ht="12" customHeight="1">
      <c r="A22" s="7">
        <f>STLST!B25</f>
        <v>20</v>
      </c>
      <c r="B22" s="7">
        <f>STLST!C25</f>
        <v>0</v>
      </c>
      <c r="C22" s="7">
        <f>STLST!D25</f>
        <v>0</v>
      </c>
      <c r="D22" s="111"/>
      <c r="E22" s="112"/>
      <c r="F22" s="112"/>
      <c r="G22" s="113"/>
      <c r="H22" s="111"/>
      <c r="I22" s="112"/>
      <c r="J22" s="112"/>
      <c r="K22" s="113"/>
      <c r="L22" s="111"/>
      <c r="M22" s="112"/>
      <c r="N22" s="112"/>
      <c r="O22" s="113"/>
      <c r="P22" s="111"/>
      <c r="Q22" s="112"/>
      <c r="R22" s="112"/>
      <c r="S22" s="113"/>
      <c r="T22" s="25">
        <f t="shared" si="0"/>
        <v>0</v>
      </c>
    </row>
    <row r="23" spans="1:20" ht="12" customHeight="1">
      <c r="A23" s="7">
        <f>STLST!B26</f>
        <v>21</v>
      </c>
      <c r="B23" s="7">
        <f>STLST!C26</f>
        <v>0</v>
      </c>
      <c r="C23" s="7">
        <f>STLST!D26</f>
        <v>0</v>
      </c>
      <c r="D23" s="111"/>
      <c r="E23" s="112"/>
      <c r="F23" s="112"/>
      <c r="G23" s="113"/>
      <c r="H23" s="111"/>
      <c r="I23" s="112"/>
      <c r="J23" s="112"/>
      <c r="K23" s="113"/>
      <c r="L23" s="111"/>
      <c r="M23" s="112"/>
      <c r="N23" s="112"/>
      <c r="O23" s="113"/>
      <c r="P23" s="111"/>
      <c r="Q23" s="112"/>
      <c r="R23" s="112"/>
      <c r="S23" s="113"/>
      <c r="T23" s="25">
        <f t="shared" si="0"/>
        <v>0</v>
      </c>
    </row>
    <row r="24" spans="1:20" ht="12" customHeight="1">
      <c r="A24" s="7">
        <f>STLST!B27</f>
        <v>22</v>
      </c>
      <c r="B24" s="7">
        <f>STLST!C27</f>
        <v>0</v>
      </c>
      <c r="C24" s="7">
        <f>STLST!D27</f>
        <v>0</v>
      </c>
      <c r="D24" s="111"/>
      <c r="E24" s="112"/>
      <c r="F24" s="112"/>
      <c r="G24" s="113"/>
      <c r="H24" s="111"/>
      <c r="I24" s="112"/>
      <c r="J24" s="112"/>
      <c r="K24" s="113"/>
      <c r="L24" s="111"/>
      <c r="M24" s="112"/>
      <c r="N24" s="112"/>
      <c r="O24" s="113"/>
      <c r="P24" s="111"/>
      <c r="Q24" s="112"/>
      <c r="R24" s="112"/>
      <c r="S24" s="113"/>
      <c r="T24" s="25">
        <f t="shared" si="0"/>
        <v>0</v>
      </c>
    </row>
    <row r="25" spans="1:20" ht="12" customHeight="1">
      <c r="A25" s="7">
        <f>STLST!B28</f>
        <v>23</v>
      </c>
      <c r="B25" s="7">
        <f>STLST!C28</f>
        <v>0</v>
      </c>
      <c r="C25" s="7">
        <f>STLST!D28</f>
        <v>0</v>
      </c>
      <c r="D25" s="111"/>
      <c r="E25" s="112"/>
      <c r="F25" s="112"/>
      <c r="G25" s="113"/>
      <c r="H25" s="111"/>
      <c r="I25" s="112"/>
      <c r="J25" s="112"/>
      <c r="K25" s="113"/>
      <c r="L25" s="111"/>
      <c r="M25" s="112"/>
      <c r="N25" s="112"/>
      <c r="O25" s="113"/>
      <c r="P25" s="111"/>
      <c r="Q25" s="112"/>
      <c r="R25" s="112"/>
      <c r="S25" s="113"/>
      <c r="T25" s="25">
        <f t="shared" si="0"/>
        <v>0</v>
      </c>
    </row>
    <row r="26" spans="1:20" ht="12" customHeight="1">
      <c r="A26" s="7">
        <f>STLST!B29</f>
        <v>24</v>
      </c>
      <c r="B26" s="7">
        <f>STLST!C29</f>
        <v>0</v>
      </c>
      <c r="C26" s="7">
        <f>STLST!D29</f>
        <v>0</v>
      </c>
      <c r="D26" s="111"/>
      <c r="E26" s="112"/>
      <c r="F26" s="112"/>
      <c r="G26" s="113"/>
      <c r="H26" s="111"/>
      <c r="I26" s="112"/>
      <c r="J26" s="112"/>
      <c r="K26" s="113"/>
      <c r="L26" s="111"/>
      <c r="M26" s="112"/>
      <c r="N26" s="112"/>
      <c r="O26" s="113"/>
      <c r="P26" s="111"/>
      <c r="Q26" s="112"/>
      <c r="R26" s="112"/>
      <c r="S26" s="113"/>
      <c r="T26" s="25">
        <f t="shared" si="0"/>
        <v>0</v>
      </c>
    </row>
    <row r="27" spans="1:20" ht="12" customHeight="1">
      <c r="A27" s="7">
        <f>STLST!B30</f>
        <v>25</v>
      </c>
      <c r="B27" s="7">
        <f>STLST!C30</f>
        <v>0</v>
      </c>
      <c r="C27" s="7">
        <f>STLST!D30</f>
        <v>0</v>
      </c>
      <c r="D27" s="111"/>
      <c r="E27" s="112"/>
      <c r="F27" s="112"/>
      <c r="G27" s="113"/>
      <c r="H27" s="111"/>
      <c r="I27" s="112"/>
      <c r="J27" s="112"/>
      <c r="K27" s="113"/>
      <c r="L27" s="111"/>
      <c r="M27" s="112"/>
      <c r="N27" s="112"/>
      <c r="O27" s="113"/>
      <c r="P27" s="111"/>
      <c r="Q27" s="112"/>
      <c r="R27" s="112"/>
      <c r="S27" s="113"/>
      <c r="T27" s="25">
        <f t="shared" si="0"/>
        <v>0</v>
      </c>
    </row>
    <row r="28" spans="1:20" ht="12" customHeight="1">
      <c r="A28" s="7">
        <f>STLST!B31</f>
        <v>26</v>
      </c>
      <c r="B28" s="7">
        <f>STLST!C31</f>
        <v>0</v>
      </c>
      <c r="C28" s="7">
        <f>STLST!D31</f>
        <v>0</v>
      </c>
      <c r="D28" s="111"/>
      <c r="E28" s="112"/>
      <c r="F28" s="112"/>
      <c r="G28" s="113"/>
      <c r="H28" s="111"/>
      <c r="I28" s="112"/>
      <c r="J28" s="112"/>
      <c r="K28" s="113"/>
      <c r="L28" s="111"/>
      <c r="M28" s="112"/>
      <c r="N28" s="112"/>
      <c r="O28" s="113"/>
      <c r="P28" s="111"/>
      <c r="Q28" s="112"/>
      <c r="R28" s="112"/>
      <c r="S28" s="113"/>
      <c r="T28" s="25">
        <f t="shared" si="0"/>
        <v>0</v>
      </c>
    </row>
    <row r="29" spans="1:20" ht="12" customHeight="1">
      <c r="A29" s="7">
        <f>STLST!B32</f>
        <v>27</v>
      </c>
      <c r="B29" s="7">
        <f>STLST!C32</f>
        <v>0</v>
      </c>
      <c r="C29" s="7">
        <f>STLST!D32</f>
        <v>0</v>
      </c>
      <c r="D29" s="111"/>
      <c r="E29" s="112"/>
      <c r="F29" s="112"/>
      <c r="G29" s="113"/>
      <c r="H29" s="111"/>
      <c r="I29" s="112"/>
      <c r="J29" s="112"/>
      <c r="K29" s="113"/>
      <c r="L29" s="111"/>
      <c r="M29" s="112"/>
      <c r="N29" s="112"/>
      <c r="O29" s="113"/>
      <c r="P29" s="111"/>
      <c r="Q29" s="112"/>
      <c r="R29" s="112"/>
      <c r="S29" s="113"/>
      <c r="T29" s="25">
        <f t="shared" si="0"/>
        <v>0</v>
      </c>
    </row>
    <row r="30" spans="1:20" ht="12" customHeight="1">
      <c r="A30" s="7">
        <f>STLST!B33</f>
        <v>28</v>
      </c>
      <c r="B30" s="7">
        <f>STLST!C33</f>
        <v>0</v>
      </c>
      <c r="C30" s="7">
        <f>STLST!D33</f>
        <v>0</v>
      </c>
      <c r="D30" s="111"/>
      <c r="E30" s="112"/>
      <c r="F30" s="112"/>
      <c r="G30" s="113"/>
      <c r="H30" s="111"/>
      <c r="I30" s="112"/>
      <c r="J30" s="112"/>
      <c r="K30" s="113"/>
      <c r="L30" s="111"/>
      <c r="M30" s="112"/>
      <c r="N30" s="112"/>
      <c r="O30" s="113"/>
      <c r="P30" s="111"/>
      <c r="Q30" s="112"/>
      <c r="R30" s="112"/>
      <c r="S30" s="113"/>
      <c r="T30" s="25">
        <f t="shared" si="0"/>
        <v>0</v>
      </c>
    </row>
    <row r="31" spans="1:20" ht="12" customHeight="1">
      <c r="A31" s="7">
        <f>STLST!B34</f>
        <v>29</v>
      </c>
      <c r="B31" s="7">
        <f>STLST!C34</f>
        <v>0</v>
      </c>
      <c r="C31" s="7">
        <f>STLST!D34</f>
        <v>0</v>
      </c>
      <c r="D31" s="111"/>
      <c r="E31" s="112"/>
      <c r="F31" s="112"/>
      <c r="G31" s="113"/>
      <c r="H31" s="111"/>
      <c r="I31" s="112"/>
      <c r="J31" s="112"/>
      <c r="K31" s="113"/>
      <c r="L31" s="111"/>
      <c r="M31" s="112"/>
      <c r="N31" s="112"/>
      <c r="O31" s="113"/>
      <c r="P31" s="111"/>
      <c r="Q31" s="112"/>
      <c r="R31" s="112"/>
      <c r="S31" s="113"/>
      <c r="T31" s="25">
        <f t="shared" si="0"/>
        <v>0</v>
      </c>
    </row>
    <row r="32" spans="1:20" ht="12" customHeight="1">
      <c r="A32" s="7">
        <f>STLST!B35</f>
        <v>30</v>
      </c>
      <c r="B32" s="7">
        <f>STLST!C35</f>
        <v>0</v>
      </c>
      <c r="C32" s="7">
        <f>STLST!D35</f>
        <v>0</v>
      </c>
      <c r="D32" s="111"/>
      <c r="E32" s="112"/>
      <c r="F32" s="112"/>
      <c r="G32" s="113"/>
      <c r="H32" s="111"/>
      <c r="I32" s="112"/>
      <c r="J32" s="112"/>
      <c r="K32" s="113"/>
      <c r="L32" s="111"/>
      <c r="M32" s="112"/>
      <c r="N32" s="112"/>
      <c r="O32" s="113"/>
      <c r="P32" s="111"/>
      <c r="Q32" s="112"/>
      <c r="R32" s="112"/>
      <c r="S32" s="113"/>
      <c r="T32" s="25">
        <f t="shared" si="0"/>
        <v>0</v>
      </c>
    </row>
    <row r="33" spans="1:20" ht="12" customHeight="1">
      <c r="A33" s="7">
        <f>STLST!B36</f>
        <v>31</v>
      </c>
      <c r="B33" s="7">
        <f>STLST!C36</f>
        <v>0</v>
      </c>
      <c r="C33" s="7">
        <f>STLST!D36</f>
        <v>0</v>
      </c>
      <c r="D33" s="111"/>
      <c r="E33" s="112"/>
      <c r="F33" s="112"/>
      <c r="G33" s="113"/>
      <c r="H33" s="111"/>
      <c r="I33" s="112"/>
      <c r="J33" s="112"/>
      <c r="K33" s="113"/>
      <c r="L33" s="111"/>
      <c r="M33" s="112"/>
      <c r="N33" s="112"/>
      <c r="O33" s="113"/>
      <c r="P33" s="111"/>
      <c r="Q33" s="112"/>
      <c r="R33" s="112"/>
      <c r="S33" s="113"/>
      <c r="T33" s="25">
        <f t="shared" si="0"/>
        <v>0</v>
      </c>
    </row>
    <row r="34" spans="1:20" ht="12" customHeight="1">
      <c r="A34" s="7">
        <f>STLST!B37</f>
        <v>32</v>
      </c>
      <c r="B34" s="7">
        <f>STLST!C37</f>
        <v>0</v>
      </c>
      <c r="C34" s="7">
        <f>STLST!D37</f>
        <v>0</v>
      </c>
      <c r="D34" s="111"/>
      <c r="E34" s="112"/>
      <c r="F34" s="112"/>
      <c r="G34" s="113"/>
      <c r="H34" s="111"/>
      <c r="I34" s="112"/>
      <c r="J34" s="112"/>
      <c r="K34" s="113"/>
      <c r="L34" s="111"/>
      <c r="M34" s="112"/>
      <c r="N34" s="112"/>
      <c r="O34" s="113"/>
      <c r="P34" s="111"/>
      <c r="Q34" s="112"/>
      <c r="R34" s="112"/>
      <c r="S34" s="113"/>
      <c r="T34" s="25">
        <f t="shared" si="0"/>
        <v>0</v>
      </c>
    </row>
    <row r="35" spans="1:20" ht="12" customHeight="1">
      <c r="A35" s="7">
        <f>STLST!B38</f>
        <v>33</v>
      </c>
      <c r="B35" s="7">
        <f>STLST!C38</f>
        <v>0</v>
      </c>
      <c r="C35" s="7">
        <f>STLST!D38</f>
        <v>0</v>
      </c>
      <c r="D35" s="111"/>
      <c r="E35" s="112"/>
      <c r="F35" s="112"/>
      <c r="G35" s="113"/>
      <c r="H35" s="111"/>
      <c r="I35" s="112"/>
      <c r="J35" s="112"/>
      <c r="K35" s="113"/>
      <c r="L35" s="111"/>
      <c r="M35" s="112"/>
      <c r="N35" s="112"/>
      <c r="O35" s="113"/>
      <c r="P35" s="111"/>
      <c r="Q35" s="112"/>
      <c r="R35" s="112"/>
      <c r="S35" s="113"/>
      <c r="T35" s="25">
        <f t="shared" si="0"/>
        <v>0</v>
      </c>
    </row>
    <row r="36" spans="1:20" ht="12" customHeight="1">
      <c r="A36" s="7">
        <f>STLST!B39</f>
        <v>34</v>
      </c>
      <c r="B36" s="7">
        <f>STLST!C39</f>
        <v>0</v>
      </c>
      <c r="C36" s="7">
        <f>STLST!D39</f>
        <v>0</v>
      </c>
      <c r="D36" s="111"/>
      <c r="E36" s="112"/>
      <c r="F36" s="112"/>
      <c r="G36" s="113"/>
      <c r="H36" s="111"/>
      <c r="I36" s="112"/>
      <c r="J36" s="112"/>
      <c r="K36" s="113"/>
      <c r="L36" s="111"/>
      <c r="M36" s="112"/>
      <c r="N36" s="112"/>
      <c r="O36" s="113"/>
      <c r="P36" s="111"/>
      <c r="Q36" s="112"/>
      <c r="R36" s="112"/>
      <c r="S36" s="113"/>
      <c r="T36" s="25">
        <f t="shared" si="0"/>
        <v>0</v>
      </c>
    </row>
    <row r="37" spans="1:20" ht="12" customHeight="1">
      <c r="A37" s="7">
        <f>STLST!B40</f>
        <v>35</v>
      </c>
      <c r="B37" s="7">
        <f>STLST!C40</f>
        <v>0</v>
      </c>
      <c r="C37" s="7">
        <f>STLST!D40</f>
        <v>0</v>
      </c>
      <c r="D37" s="111"/>
      <c r="E37" s="112"/>
      <c r="F37" s="112"/>
      <c r="G37" s="113"/>
      <c r="H37" s="111"/>
      <c r="I37" s="112"/>
      <c r="J37" s="112"/>
      <c r="K37" s="113"/>
      <c r="L37" s="111"/>
      <c r="M37" s="112"/>
      <c r="N37" s="112"/>
      <c r="O37" s="113"/>
      <c r="P37" s="111"/>
      <c r="Q37" s="112"/>
      <c r="R37" s="112"/>
      <c r="S37" s="113"/>
      <c r="T37" s="25">
        <f t="shared" si="0"/>
        <v>0</v>
      </c>
    </row>
    <row r="39" spans="1:20">
      <c r="F39" s="102" t="s">
        <v>3</v>
      </c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</row>
    <row r="40" spans="1:20">
      <c r="F40" s="98" t="s">
        <v>169</v>
      </c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</row>
    <row r="41" spans="1:20">
      <c r="F41" s="98" t="s">
        <v>170</v>
      </c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</row>
    <row r="42" spans="1:20">
      <c r="F42" s="98" t="s">
        <v>171</v>
      </c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</row>
    <row r="43" spans="1:20">
      <c r="F43" s="98" t="s">
        <v>172</v>
      </c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</row>
    <row r="44" spans="1:20">
      <c r="F44" s="98" t="s">
        <v>173</v>
      </c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</row>
  </sheetData>
  <mergeCells count="153">
    <mergeCell ref="D37:G37"/>
    <mergeCell ref="H37:K37"/>
    <mergeCell ref="L37:O37"/>
    <mergeCell ref="P37:S37"/>
    <mergeCell ref="D35:G35"/>
    <mergeCell ref="H35:K35"/>
    <mergeCell ref="L35:O35"/>
    <mergeCell ref="P35:S35"/>
    <mergeCell ref="D36:G36"/>
    <mergeCell ref="H36:K36"/>
    <mergeCell ref="L36:O36"/>
    <mergeCell ref="P36:S36"/>
    <mergeCell ref="D33:G33"/>
    <mergeCell ref="H33:K33"/>
    <mergeCell ref="L33:O33"/>
    <mergeCell ref="P33:S33"/>
    <mergeCell ref="D34:G34"/>
    <mergeCell ref="H34:K34"/>
    <mergeCell ref="L34:O34"/>
    <mergeCell ref="P34:S34"/>
    <mergeCell ref="D31:G31"/>
    <mergeCell ref="H31:K31"/>
    <mergeCell ref="L31:O31"/>
    <mergeCell ref="P31:S31"/>
    <mergeCell ref="D32:G32"/>
    <mergeCell ref="H32:K32"/>
    <mergeCell ref="L32:O32"/>
    <mergeCell ref="P32:S32"/>
    <mergeCell ref="D29:G29"/>
    <mergeCell ref="H29:K29"/>
    <mergeCell ref="L29:O29"/>
    <mergeCell ref="P29:S29"/>
    <mergeCell ref="D30:G30"/>
    <mergeCell ref="H30:K30"/>
    <mergeCell ref="L30:O30"/>
    <mergeCell ref="P30:S30"/>
    <mergeCell ref="D27:G27"/>
    <mergeCell ref="H27:K27"/>
    <mergeCell ref="L27:O27"/>
    <mergeCell ref="P27:S27"/>
    <mergeCell ref="D28:G28"/>
    <mergeCell ref="H28:K28"/>
    <mergeCell ref="L28:O28"/>
    <mergeCell ref="P28:S28"/>
    <mergeCell ref="D25:G25"/>
    <mergeCell ref="H25:K25"/>
    <mergeCell ref="L25:O25"/>
    <mergeCell ref="P25:S25"/>
    <mergeCell ref="D26:G26"/>
    <mergeCell ref="H26:K26"/>
    <mergeCell ref="L26:O26"/>
    <mergeCell ref="P26:S26"/>
    <mergeCell ref="D23:G23"/>
    <mergeCell ref="H23:K23"/>
    <mergeCell ref="L23:O23"/>
    <mergeCell ref="P23:S23"/>
    <mergeCell ref="D24:G24"/>
    <mergeCell ref="H24:K24"/>
    <mergeCell ref="L24:O24"/>
    <mergeCell ref="P24:S24"/>
    <mergeCell ref="D21:G21"/>
    <mergeCell ref="H21:K21"/>
    <mergeCell ref="L21:O21"/>
    <mergeCell ref="P21:S21"/>
    <mergeCell ref="D22:G22"/>
    <mergeCell ref="H22:K22"/>
    <mergeCell ref="L22:O22"/>
    <mergeCell ref="P22:S22"/>
    <mergeCell ref="D19:G19"/>
    <mergeCell ref="H19:K19"/>
    <mergeCell ref="L19:O19"/>
    <mergeCell ref="P19:S19"/>
    <mergeCell ref="D20:G20"/>
    <mergeCell ref="H20:K20"/>
    <mergeCell ref="L20:O20"/>
    <mergeCell ref="P20:S20"/>
    <mergeCell ref="D17:G17"/>
    <mergeCell ref="H17:K17"/>
    <mergeCell ref="L17:O17"/>
    <mergeCell ref="P17:S17"/>
    <mergeCell ref="D18:G18"/>
    <mergeCell ref="H18:K18"/>
    <mergeCell ref="L18:O18"/>
    <mergeCell ref="P18:S18"/>
    <mergeCell ref="D15:G15"/>
    <mergeCell ref="H15:K15"/>
    <mergeCell ref="L15:O15"/>
    <mergeCell ref="P15:S15"/>
    <mergeCell ref="D16:G16"/>
    <mergeCell ref="H16:K16"/>
    <mergeCell ref="L16:O16"/>
    <mergeCell ref="P16:S16"/>
    <mergeCell ref="D13:G13"/>
    <mergeCell ref="H13:K13"/>
    <mergeCell ref="L13:O13"/>
    <mergeCell ref="P13:S13"/>
    <mergeCell ref="D14:G14"/>
    <mergeCell ref="H14:K14"/>
    <mergeCell ref="L14:O14"/>
    <mergeCell ref="P14:S14"/>
    <mergeCell ref="D11:G11"/>
    <mergeCell ref="H11:K11"/>
    <mergeCell ref="L11:O11"/>
    <mergeCell ref="P11:S11"/>
    <mergeCell ref="D12:G12"/>
    <mergeCell ref="H12:K12"/>
    <mergeCell ref="L12:O12"/>
    <mergeCell ref="P12:S12"/>
    <mergeCell ref="D10:G10"/>
    <mergeCell ref="H10:K10"/>
    <mergeCell ref="L10:O10"/>
    <mergeCell ref="P10:S10"/>
    <mergeCell ref="D7:G7"/>
    <mergeCell ref="H7:K7"/>
    <mergeCell ref="L7:O7"/>
    <mergeCell ref="P7:S7"/>
    <mergeCell ref="D8:G8"/>
    <mergeCell ref="H8:K8"/>
    <mergeCell ref="L8:O8"/>
    <mergeCell ref="P8:S8"/>
    <mergeCell ref="P3:S3"/>
    <mergeCell ref="D4:G4"/>
    <mergeCell ref="H4:K4"/>
    <mergeCell ref="L4:O4"/>
    <mergeCell ref="P4:S4"/>
    <mergeCell ref="D9:G9"/>
    <mergeCell ref="H9:K9"/>
    <mergeCell ref="L9:O9"/>
    <mergeCell ref="P9:S9"/>
    <mergeCell ref="C1:D1"/>
    <mergeCell ref="F1:G1"/>
    <mergeCell ref="H1:T1"/>
    <mergeCell ref="D2:G2"/>
    <mergeCell ref="H2:K2"/>
    <mergeCell ref="L2:O2"/>
    <mergeCell ref="P2:S2"/>
    <mergeCell ref="F44:R44"/>
    <mergeCell ref="F43:R43"/>
    <mergeCell ref="F42:R42"/>
    <mergeCell ref="F41:R41"/>
    <mergeCell ref="F40:R40"/>
    <mergeCell ref="F39:R39"/>
    <mergeCell ref="D5:G5"/>
    <mergeCell ref="H5:K5"/>
    <mergeCell ref="L5:O5"/>
    <mergeCell ref="P5:S5"/>
    <mergeCell ref="D6:G6"/>
    <mergeCell ref="H6:K6"/>
    <mergeCell ref="L6:O6"/>
    <mergeCell ref="P6:S6"/>
    <mergeCell ref="D3:G3"/>
    <mergeCell ref="H3:K3"/>
    <mergeCell ref="L3:O3"/>
  </mergeCells>
  <pageMargins left="0.23622047244094491" right="0.23622047244094491" top="0.15748031496062992" bottom="0.15748031496062992" header="0.31496062992125984" footer="0.31496062992125984"/>
  <pageSetup paperSize="9" scale="90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2FF0A4-1ED2-4FD6-9600-F15BC0C6BF77}">
          <x14:formula1>
            <xm:f>scoring!$C$2:$C$6</xm:f>
          </x14:formula1>
          <xm:sqref>D3:S37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E4C87-DA0A-4B98-BE65-0369AEA20B70}">
  <sheetPr>
    <tabColor rgb="FF002060"/>
    <pageSetUpPr fitToPage="1"/>
  </sheetPr>
  <dimension ref="A1:N48"/>
  <sheetViews>
    <sheetView zoomScale="85" zoomScaleNormal="85" workbookViewId="0">
      <selection activeCell="G11" sqref="G11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4" width="11.90625" style="3" customWidth="1"/>
    <col min="15" max="16384" width="8.7265625" style="2"/>
  </cols>
  <sheetData>
    <row r="1" spans="1:14">
      <c r="A1" s="7"/>
      <c r="B1" s="7"/>
      <c r="C1" s="13" t="s">
        <v>14</v>
      </c>
      <c r="D1" s="12" t="str">
        <f>STLST!D2</f>
        <v>9/…</v>
      </c>
      <c r="E1" s="13" t="s">
        <v>15</v>
      </c>
      <c r="F1" s="93">
        <f>STLST!D4</f>
        <v>0</v>
      </c>
      <c r="G1" s="94"/>
      <c r="H1" s="95" t="s">
        <v>21</v>
      </c>
      <c r="I1" s="96"/>
      <c r="J1" s="96"/>
      <c r="K1" s="96"/>
      <c r="L1" s="96"/>
      <c r="M1" s="96"/>
      <c r="N1" s="97"/>
    </row>
    <row r="2" spans="1:14" ht="39.5" customHeight="1">
      <c r="A2" s="7"/>
      <c r="B2" s="7"/>
      <c r="C2" s="13"/>
      <c r="D2" s="118" t="s">
        <v>22</v>
      </c>
      <c r="E2" s="118"/>
      <c r="F2" s="118" t="s">
        <v>23</v>
      </c>
      <c r="G2" s="118"/>
      <c r="H2" s="118" t="s">
        <v>24</v>
      </c>
      <c r="I2" s="118"/>
      <c r="J2" s="118" t="s">
        <v>25</v>
      </c>
      <c r="K2" s="118"/>
      <c r="L2" s="118" t="s">
        <v>26</v>
      </c>
      <c r="M2" s="118"/>
      <c r="N2" s="26"/>
    </row>
    <row r="3" spans="1:14" s="5" customFormat="1" ht="84.5" customHeight="1">
      <c r="A3" s="6"/>
      <c r="B3" s="4" t="s">
        <v>16</v>
      </c>
      <c r="C3" s="14" t="s">
        <v>17</v>
      </c>
      <c r="D3" s="35" t="s">
        <v>27</v>
      </c>
      <c r="E3" s="35" t="s">
        <v>28</v>
      </c>
      <c r="F3" s="35" t="s">
        <v>29</v>
      </c>
      <c r="G3" s="35" t="s">
        <v>30</v>
      </c>
      <c r="H3" s="35" t="s">
        <v>31</v>
      </c>
      <c r="I3" s="35" t="s">
        <v>32</v>
      </c>
      <c r="J3" s="35" t="s">
        <v>33</v>
      </c>
      <c r="K3" s="35" t="s">
        <v>34</v>
      </c>
      <c r="L3" s="35" t="s">
        <v>35</v>
      </c>
      <c r="M3" s="35" t="s">
        <v>36</v>
      </c>
      <c r="N3" s="46" t="s">
        <v>9</v>
      </c>
    </row>
    <row r="4" spans="1:14">
      <c r="A4" s="7">
        <f>STLST!B6</f>
        <v>1</v>
      </c>
      <c r="B4" s="7">
        <f>STLST!C6</f>
        <v>0</v>
      </c>
      <c r="C4" s="7">
        <f>STLST!D6</f>
        <v>0</v>
      </c>
      <c r="D4" s="8"/>
      <c r="E4" s="8"/>
      <c r="F4" s="8"/>
      <c r="G4" s="8"/>
      <c r="H4" s="8"/>
      <c r="I4" s="8"/>
      <c r="J4" s="8"/>
      <c r="K4" s="8"/>
      <c r="L4" s="8"/>
      <c r="M4" s="8"/>
      <c r="N4" s="8">
        <f>IF(D4="Yes (1pt)",1)+IF(E4="Yes (1pt)",1)+IF(F4="Yes (1pt)",1)+IF(G4="Yes (1pt)",1)+IF(H4="Yes (1pt)",1)+IF(I4="Yes (1pt)",1)+IF(J4="Yes (1pt)",1)+IF(K4="Yes (1pt)",1)+IF(L4="Yes (1pt)",1)+IF(M4="Yes (1pt)",1)</f>
        <v>0</v>
      </c>
    </row>
    <row r="5" spans="1:14">
      <c r="A5" s="7">
        <f>STLST!B7</f>
        <v>2</v>
      </c>
      <c r="B5" s="7">
        <f>STLST!C7</f>
        <v>0</v>
      </c>
      <c r="C5" s="7">
        <f>STLST!D7</f>
        <v>0</v>
      </c>
      <c r="D5" s="8"/>
      <c r="E5" s="8"/>
      <c r="F5" s="8"/>
      <c r="G5" s="8"/>
      <c r="H5" s="8"/>
      <c r="I5" s="8"/>
      <c r="J5" s="8"/>
      <c r="K5" s="8"/>
      <c r="L5" s="8"/>
      <c r="M5" s="8"/>
      <c r="N5" s="8">
        <f t="shared" ref="N5:N38" si="0">IF(D5="Yes (1pt)",1)+IF(E5="Yes (1pt)",1)+IF(F5="Yes (1pt)",1)+IF(G5="Yes (1pt)",1)+IF(H5="Yes (1pt)",1)+IF(I5="Yes (1pt)",1)+IF(J5="Yes (1pt)",1)+IF(K5="Yes (1pt)",1)+IF(L5="Yes (1pt)",1)+IF(M5="Yes (1pt)",1)</f>
        <v>0</v>
      </c>
    </row>
    <row r="6" spans="1:14">
      <c r="A6" s="7">
        <f>STLST!B8</f>
        <v>3</v>
      </c>
      <c r="B6" s="7">
        <f>STLST!C8</f>
        <v>0</v>
      </c>
      <c r="C6" s="7">
        <f>STLST!D8</f>
        <v>0</v>
      </c>
      <c r="D6" s="8"/>
      <c r="E6" s="8"/>
      <c r="F6" s="8"/>
      <c r="G6" s="8"/>
      <c r="H6" s="8"/>
      <c r="I6" s="8"/>
      <c r="J6" s="8"/>
      <c r="K6" s="8"/>
      <c r="L6" s="8"/>
      <c r="M6" s="8"/>
      <c r="N6" s="8">
        <f t="shared" si="0"/>
        <v>0</v>
      </c>
    </row>
    <row r="7" spans="1:14">
      <c r="A7" s="7">
        <f>STLST!B9</f>
        <v>4</v>
      </c>
      <c r="B7" s="7">
        <f>STLST!C9</f>
        <v>0</v>
      </c>
      <c r="C7" s="7">
        <f>STLST!D9</f>
        <v>0</v>
      </c>
      <c r="D7" s="8"/>
      <c r="E7" s="8"/>
      <c r="F7" s="8"/>
      <c r="G7" s="8"/>
      <c r="H7" s="8"/>
      <c r="I7" s="8"/>
      <c r="J7" s="8"/>
      <c r="K7" s="8"/>
      <c r="L7" s="8"/>
      <c r="M7" s="8"/>
      <c r="N7" s="8">
        <f t="shared" si="0"/>
        <v>0</v>
      </c>
    </row>
    <row r="8" spans="1:14">
      <c r="A8" s="7">
        <f>STLST!B10</f>
        <v>5</v>
      </c>
      <c r="B8" s="7">
        <f>STLST!C10</f>
        <v>0</v>
      </c>
      <c r="C8" s="7">
        <f>STLST!D10</f>
        <v>0</v>
      </c>
      <c r="D8" s="8"/>
      <c r="E8" s="8"/>
      <c r="F8" s="8"/>
      <c r="G8" s="8"/>
      <c r="H8" s="8"/>
      <c r="I8" s="8"/>
      <c r="J8" s="8"/>
      <c r="K8" s="8"/>
      <c r="L8" s="8"/>
      <c r="M8" s="8"/>
      <c r="N8" s="8">
        <f t="shared" si="0"/>
        <v>0</v>
      </c>
    </row>
    <row r="9" spans="1:14">
      <c r="A9" s="7">
        <f>STLST!B11</f>
        <v>6</v>
      </c>
      <c r="B9" s="7">
        <f>STLST!C11</f>
        <v>0</v>
      </c>
      <c r="C9" s="7">
        <f>STLST!D11</f>
        <v>0</v>
      </c>
      <c r="D9" s="8"/>
      <c r="E9" s="8"/>
      <c r="F9" s="8"/>
      <c r="G9" s="8"/>
      <c r="H9" s="8"/>
      <c r="I9" s="8"/>
      <c r="J9" s="8"/>
      <c r="K9" s="8"/>
      <c r="L9" s="8"/>
      <c r="M9" s="8"/>
      <c r="N9" s="8">
        <f t="shared" si="0"/>
        <v>0</v>
      </c>
    </row>
    <row r="10" spans="1:14">
      <c r="A10" s="7">
        <f>STLST!B12</f>
        <v>7</v>
      </c>
      <c r="B10" s="7">
        <f>STLST!C12</f>
        <v>0</v>
      </c>
      <c r="C10" s="7">
        <f>STLST!D12</f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f t="shared" si="0"/>
        <v>0</v>
      </c>
    </row>
    <row r="11" spans="1:14">
      <c r="A11" s="7">
        <f>STLST!B13</f>
        <v>8</v>
      </c>
      <c r="B11" s="7">
        <f>STLST!C13</f>
        <v>0</v>
      </c>
      <c r="C11" s="7">
        <f>STLST!D13</f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>
        <f t="shared" si="0"/>
        <v>0</v>
      </c>
    </row>
    <row r="12" spans="1:14">
      <c r="A12" s="7">
        <f>STLST!B14</f>
        <v>9</v>
      </c>
      <c r="B12" s="7">
        <f>STLST!C14</f>
        <v>0</v>
      </c>
      <c r="C12" s="7">
        <f>STLST!D14</f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>
        <f t="shared" si="0"/>
        <v>0</v>
      </c>
    </row>
    <row r="13" spans="1:14">
      <c r="A13" s="7">
        <f>STLST!B15</f>
        <v>10</v>
      </c>
      <c r="B13" s="7">
        <f>STLST!C15</f>
        <v>0</v>
      </c>
      <c r="C13" s="7">
        <f>STLST!D15</f>
        <v>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>
        <f t="shared" si="0"/>
        <v>0</v>
      </c>
    </row>
    <row r="14" spans="1:14">
      <c r="A14" s="7">
        <f>STLST!B16</f>
        <v>11</v>
      </c>
      <c r="B14" s="7">
        <f>STLST!C16</f>
        <v>0</v>
      </c>
      <c r="C14" s="7">
        <f>STLST!D16</f>
        <v>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>
        <f t="shared" si="0"/>
        <v>0</v>
      </c>
    </row>
    <row r="15" spans="1:14">
      <c r="A15" s="7">
        <f>STLST!B17</f>
        <v>12</v>
      </c>
      <c r="B15" s="7">
        <f>STLST!C17</f>
        <v>0</v>
      </c>
      <c r="C15" s="7">
        <f>STLST!D17</f>
        <v>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>
        <f t="shared" si="0"/>
        <v>0</v>
      </c>
    </row>
    <row r="16" spans="1:14">
      <c r="A16" s="7">
        <f>STLST!B18</f>
        <v>13</v>
      </c>
      <c r="B16" s="7">
        <f>STLST!C18</f>
        <v>0</v>
      </c>
      <c r="C16" s="7">
        <f>STLST!D18</f>
        <v>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>
        <f t="shared" si="0"/>
        <v>0</v>
      </c>
    </row>
    <row r="17" spans="1:14">
      <c r="A17" s="7">
        <f>STLST!B19</f>
        <v>14</v>
      </c>
      <c r="B17" s="7">
        <f>STLST!C19</f>
        <v>0</v>
      </c>
      <c r="C17" s="7">
        <f>STLST!D19</f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>
        <f t="shared" si="0"/>
        <v>0</v>
      </c>
    </row>
    <row r="18" spans="1:14">
      <c r="A18" s="7">
        <f>STLST!B20</f>
        <v>15</v>
      </c>
      <c r="B18" s="7">
        <f>STLST!C20</f>
        <v>0</v>
      </c>
      <c r="C18" s="7">
        <f>STLST!D20</f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>
        <f t="shared" si="0"/>
        <v>0</v>
      </c>
    </row>
    <row r="19" spans="1:14">
      <c r="A19" s="7">
        <f>STLST!B21</f>
        <v>16</v>
      </c>
      <c r="B19" s="7">
        <f>STLST!C21</f>
        <v>0</v>
      </c>
      <c r="C19" s="7">
        <f>STLST!D21</f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>
        <f t="shared" si="0"/>
        <v>0</v>
      </c>
    </row>
    <row r="20" spans="1:14">
      <c r="A20" s="7">
        <f>STLST!B22</f>
        <v>17</v>
      </c>
      <c r="B20" s="7">
        <f>STLST!C22</f>
        <v>0</v>
      </c>
      <c r="C20" s="7">
        <f>STLST!D22</f>
        <v>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>
        <f t="shared" si="0"/>
        <v>0</v>
      </c>
    </row>
    <row r="21" spans="1:14">
      <c r="A21" s="7">
        <f>STLST!B23</f>
        <v>18</v>
      </c>
      <c r="B21" s="7">
        <f>STLST!C23</f>
        <v>0</v>
      </c>
      <c r="C21" s="7">
        <f>STLST!D23</f>
        <v>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>
        <f t="shared" si="0"/>
        <v>0</v>
      </c>
    </row>
    <row r="22" spans="1:14">
      <c r="A22" s="7">
        <f>STLST!B24</f>
        <v>19</v>
      </c>
      <c r="B22" s="7">
        <f>STLST!C24</f>
        <v>0</v>
      </c>
      <c r="C22" s="7">
        <f>STLST!D24</f>
        <v>0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>
        <f t="shared" si="0"/>
        <v>0</v>
      </c>
    </row>
    <row r="23" spans="1:14">
      <c r="A23" s="7">
        <f>STLST!B25</f>
        <v>20</v>
      </c>
      <c r="B23" s="7">
        <f>STLST!C25</f>
        <v>0</v>
      </c>
      <c r="C23" s="7">
        <f>STLST!D25</f>
        <v>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>
        <f t="shared" si="0"/>
        <v>0</v>
      </c>
    </row>
    <row r="24" spans="1:14">
      <c r="A24" s="7">
        <f>STLST!B26</f>
        <v>21</v>
      </c>
      <c r="B24" s="7">
        <f>STLST!C26</f>
        <v>0</v>
      </c>
      <c r="C24" s="7">
        <f>STLST!D26</f>
        <v>0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>
        <f t="shared" si="0"/>
        <v>0</v>
      </c>
    </row>
    <row r="25" spans="1:14">
      <c r="A25" s="7">
        <f>STLST!B27</f>
        <v>22</v>
      </c>
      <c r="B25" s="7">
        <f>STLST!C27</f>
        <v>0</v>
      </c>
      <c r="C25" s="7">
        <f>STLST!D27</f>
        <v>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>
        <f t="shared" si="0"/>
        <v>0</v>
      </c>
    </row>
    <row r="26" spans="1:14">
      <c r="A26" s="7">
        <f>STLST!B28</f>
        <v>23</v>
      </c>
      <c r="B26" s="7">
        <f>STLST!C28</f>
        <v>0</v>
      </c>
      <c r="C26" s="7">
        <f>STLST!D28</f>
        <v>0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>
        <f t="shared" si="0"/>
        <v>0</v>
      </c>
    </row>
    <row r="27" spans="1:14">
      <c r="A27" s="7">
        <f>STLST!B29</f>
        <v>24</v>
      </c>
      <c r="B27" s="7">
        <f>STLST!C29</f>
        <v>0</v>
      </c>
      <c r="C27" s="7">
        <f>STLST!D29</f>
        <v>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>
        <f t="shared" si="0"/>
        <v>0</v>
      </c>
    </row>
    <row r="28" spans="1:14">
      <c r="A28" s="7">
        <f>STLST!B30</f>
        <v>25</v>
      </c>
      <c r="B28" s="7">
        <f>STLST!C30</f>
        <v>0</v>
      </c>
      <c r="C28" s="7">
        <f>STLST!D30</f>
        <v>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>
        <f t="shared" si="0"/>
        <v>0</v>
      </c>
    </row>
    <row r="29" spans="1:14">
      <c r="A29" s="7">
        <f>STLST!B31</f>
        <v>26</v>
      </c>
      <c r="B29" s="7">
        <f>STLST!C31</f>
        <v>0</v>
      </c>
      <c r="C29" s="7">
        <f>STLST!D31</f>
        <v>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>
        <f t="shared" si="0"/>
        <v>0</v>
      </c>
    </row>
    <row r="30" spans="1:14">
      <c r="A30" s="7">
        <f>STLST!B32</f>
        <v>27</v>
      </c>
      <c r="B30" s="7">
        <f>STLST!C32</f>
        <v>0</v>
      </c>
      <c r="C30" s="7">
        <f>STLST!D32</f>
        <v>0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>
        <f t="shared" si="0"/>
        <v>0</v>
      </c>
    </row>
    <row r="31" spans="1:14">
      <c r="A31" s="7">
        <f>STLST!B33</f>
        <v>28</v>
      </c>
      <c r="B31" s="7">
        <f>STLST!C33</f>
        <v>0</v>
      </c>
      <c r="C31" s="7">
        <f>STLST!D33</f>
        <v>0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>
        <f t="shared" si="0"/>
        <v>0</v>
      </c>
    </row>
    <row r="32" spans="1:14">
      <c r="A32" s="7">
        <f>STLST!B34</f>
        <v>29</v>
      </c>
      <c r="B32" s="7">
        <f>STLST!C34</f>
        <v>0</v>
      </c>
      <c r="C32" s="7">
        <f>STLST!D34</f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>
        <f t="shared" si="0"/>
        <v>0</v>
      </c>
    </row>
    <row r="33" spans="1:14">
      <c r="A33" s="7">
        <f>STLST!B35</f>
        <v>30</v>
      </c>
      <c r="B33" s="7">
        <f>STLST!C35</f>
        <v>0</v>
      </c>
      <c r="C33" s="7">
        <f>STLST!D35</f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>
        <f t="shared" si="0"/>
        <v>0</v>
      </c>
    </row>
    <row r="34" spans="1:14">
      <c r="A34" s="7">
        <f>STLST!B36</f>
        <v>31</v>
      </c>
      <c r="B34" s="7">
        <f>STLST!C36</f>
        <v>0</v>
      </c>
      <c r="C34" s="7">
        <f>STLST!D36</f>
        <v>0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>
        <f t="shared" si="0"/>
        <v>0</v>
      </c>
    </row>
    <row r="35" spans="1:14">
      <c r="A35" s="7">
        <f>STLST!B37</f>
        <v>32</v>
      </c>
      <c r="B35" s="7">
        <f>STLST!C37</f>
        <v>0</v>
      </c>
      <c r="C35" s="7">
        <f>STLST!D37</f>
        <v>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>
        <f t="shared" si="0"/>
        <v>0</v>
      </c>
    </row>
    <row r="36" spans="1:14">
      <c r="A36" s="7">
        <f>STLST!B38</f>
        <v>33</v>
      </c>
      <c r="B36" s="7">
        <f>STLST!C38</f>
        <v>0</v>
      </c>
      <c r="C36" s="7">
        <f>STLST!D38</f>
        <v>0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>
        <f t="shared" si="0"/>
        <v>0</v>
      </c>
    </row>
    <row r="37" spans="1:14">
      <c r="A37" s="7">
        <f>STLST!B39</f>
        <v>34</v>
      </c>
      <c r="B37" s="7">
        <f>STLST!C39</f>
        <v>0</v>
      </c>
      <c r="C37" s="7">
        <f>STLST!D39</f>
        <v>0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>
        <f t="shared" si="0"/>
        <v>0</v>
      </c>
    </row>
    <row r="38" spans="1:14">
      <c r="A38" s="7">
        <f>STLST!B40</f>
        <v>35</v>
      </c>
      <c r="B38" s="7">
        <f>STLST!C40</f>
        <v>0</v>
      </c>
      <c r="C38" s="7">
        <f>STLST!D40</f>
        <v>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>
        <f t="shared" si="0"/>
        <v>0</v>
      </c>
    </row>
    <row r="39" spans="1:14" s="9" customFormat="1" ht="12">
      <c r="D39" s="105" t="s">
        <v>3</v>
      </c>
      <c r="E39" s="105"/>
      <c r="F39" s="105"/>
      <c r="G39" s="105"/>
      <c r="H39" s="105"/>
      <c r="I39" s="105"/>
      <c r="J39" s="10"/>
      <c r="K39" s="10"/>
      <c r="L39" s="10"/>
      <c r="M39" s="10"/>
      <c r="N39" s="10"/>
    </row>
    <row r="40" spans="1:14" s="9" customFormat="1" ht="12">
      <c r="D40" s="32" t="s">
        <v>38</v>
      </c>
      <c r="E40" s="33"/>
      <c r="F40" s="33"/>
      <c r="G40" s="33"/>
      <c r="H40" s="33"/>
      <c r="I40" s="34"/>
      <c r="J40" s="10"/>
      <c r="K40" s="10"/>
      <c r="L40" s="10"/>
      <c r="M40" s="10"/>
      <c r="N40" s="10"/>
    </row>
    <row r="41" spans="1:14" s="9" customFormat="1" ht="12">
      <c r="D41" s="98" t="s">
        <v>37</v>
      </c>
      <c r="E41" s="98"/>
      <c r="F41" s="98"/>
      <c r="G41" s="98"/>
      <c r="H41" s="98"/>
      <c r="I41" s="98"/>
      <c r="J41" s="10"/>
      <c r="K41" s="10"/>
      <c r="L41" s="63">
        <f>STLST!D3</f>
        <v>0</v>
      </c>
      <c r="M41" s="63"/>
      <c r="N41" s="63"/>
    </row>
    <row r="42" spans="1:14" s="9" customFormat="1" ht="12">
      <c r="D42" s="98" t="s">
        <v>39</v>
      </c>
      <c r="E42" s="98"/>
      <c r="F42" s="98"/>
      <c r="G42" s="98"/>
      <c r="H42" s="98"/>
      <c r="I42" s="98"/>
      <c r="J42" s="10"/>
      <c r="K42" s="10"/>
      <c r="L42" s="63" t="s">
        <v>0</v>
      </c>
      <c r="M42" s="63"/>
      <c r="N42" s="63"/>
    </row>
    <row r="43" spans="1:14" s="9" customFormat="1" ht="12">
      <c r="D43" s="98" t="s">
        <v>40</v>
      </c>
      <c r="E43" s="98"/>
      <c r="F43" s="98"/>
      <c r="G43" s="98"/>
      <c r="H43" s="98"/>
      <c r="I43" s="98"/>
      <c r="J43" s="10"/>
      <c r="K43" s="10"/>
      <c r="L43" s="10"/>
      <c r="M43" s="10"/>
      <c r="N43" s="10"/>
    </row>
    <row r="44" spans="1:14" s="9" customFormat="1" ht="12">
      <c r="D44" s="98" t="s">
        <v>41</v>
      </c>
      <c r="E44" s="98"/>
      <c r="F44" s="98"/>
      <c r="G44" s="98"/>
      <c r="H44" s="98"/>
      <c r="I44" s="98"/>
      <c r="J44" s="10"/>
      <c r="K44" s="10"/>
      <c r="L44" s="10"/>
      <c r="M44" s="10"/>
      <c r="N44" s="10"/>
    </row>
    <row r="45" spans="1:14" s="9" customFormat="1" ht="12"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</row>
    <row r="46" spans="1:14" s="9" customFormat="1" ht="12"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</row>
    <row r="47" spans="1:14" s="9" customFormat="1" ht="12"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</row>
    <row r="48" spans="1:14" s="9" customFormat="1" ht="12"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</sheetData>
  <mergeCells count="14">
    <mergeCell ref="D42:I42"/>
    <mergeCell ref="L42:N42"/>
    <mergeCell ref="D43:I43"/>
    <mergeCell ref="D44:I44"/>
    <mergeCell ref="D2:E2"/>
    <mergeCell ref="F2:G2"/>
    <mergeCell ref="H2:I2"/>
    <mergeCell ref="J2:K2"/>
    <mergeCell ref="L2:M2"/>
    <mergeCell ref="F1:G1"/>
    <mergeCell ref="H1:N1"/>
    <mergeCell ref="D39:I39"/>
    <mergeCell ref="D41:I41"/>
    <mergeCell ref="L41:N41"/>
  </mergeCells>
  <pageMargins left="0.23622047244094491" right="0.23622047244094491" top="0.15748031496062992" bottom="0.15748031496062992" header="0.31496062992125984" footer="0.31496062992125984"/>
  <pageSetup paperSize="9" scale="86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0ACED9-8DEE-40FE-9D98-E66186F82141}">
          <x14:formula1>
            <xm:f>scoring!$A$2:$A$3</xm:f>
          </x14:formula1>
          <xm:sqref>D4:M38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1ED0C-7103-431D-8534-8C811E8FA06D}">
  <sheetPr>
    <tabColor rgb="FF7030A0"/>
    <pageSetUpPr fitToPage="1"/>
  </sheetPr>
  <dimension ref="A1:T37"/>
  <sheetViews>
    <sheetView topLeftCell="A2" zoomScale="70" zoomScaleNormal="70" workbookViewId="0">
      <selection activeCell="H15" sqref="H15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8" width="17.453125" style="3" customWidth="1"/>
    <col min="9" max="19" width="6.08984375" style="3" customWidth="1"/>
    <col min="20" max="20" width="11.90625" style="2" customWidth="1"/>
    <col min="21" max="16384" width="8.7265625" style="2"/>
  </cols>
  <sheetData>
    <row r="1" spans="1:20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3"/>
      <c r="H1" s="93"/>
      <c r="I1" s="96" t="s">
        <v>42</v>
      </c>
      <c r="J1" s="96"/>
      <c r="K1" s="96"/>
      <c r="L1" s="96"/>
      <c r="M1" s="96"/>
      <c r="N1" s="96"/>
      <c r="O1" s="96"/>
      <c r="P1" s="96"/>
      <c r="Q1" s="96"/>
      <c r="R1" s="96"/>
      <c r="S1" s="96"/>
      <c r="T1" s="36"/>
    </row>
    <row r="2" spans="1:20" s="5" customFormat="1" ht="76" customHeight="1">
      <c r="A2" s="6"/>
      <c r="B2" s="4" t="s">
        <v>16</v>
      </c>
      <c r="C2" s="14" t="s">
        <v>17</v>
      </c>
      <c r="D2" s="31" t="s">
        <v>43</v>
      </c>
      <c r="E2" s="31" t="s">
        <v>47</v>
      </c>
      <c r="F2" s="31" t="s">
        <v>44</v>
      </c>
      <c r="G2" s="31" t="s">
        <v>45</v>
      </c>
      <c r="H2" s="31" t="s">
        <v>46</v>
      </c>
      <c r="I2" s="122" t="s">
        <v>48</v>
      </c>
      <c r="J2" s="123"/>
      <c r="K2" s="123"/>
      <c r="L2" s="123"/>
      <c r="M2" s="123"/>
      <c r="N2" s="123"/>
      <c r="O2" s="123"/>
      <c r="P2" s="123"/>
      <c r="Q2" s="123"/>
      <c r="R2" s="123"/>
      <c r="S2" s="124"/>
      <c r="T2" s="45" t="s">
        <v>9</v>
      </c>
    </row>
    <row r="3" spans="1:20" ht="19" customHeight="1">
      <c r="A3" s="7">
        <f>STLST!B6</f>
        <v>1</v>
      </c>
      <c r="B3" s="7">
        <f>STLST!C6</f>
        <v>0</v>
      </c>
      <c r="C3" s="7">
        <f>STLST!D6</f>
        <v>0</v>
      </c>
      <c r="D3" s="25"/>
      <c r="E3" s="25"/>
      <c r="F3" s="25"/>
      <c r="G3" s="25"/>
      <c r="H3" s="25"/>
      <c r="I3" s="119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25">
        <f>IF(D3="Needs Improvement (1)",1)+IF(D3="Limited (2)",2)+IF(D3="Satisfactory (3)",3)+IF(D3="Good (4)",4)+IF(D3="Excellent (5)",5)+IF(E3="Needs Improvement (1)",1)+IF(E3="Limited (2)",2)+IF(E3="Satisfactory (3)",3)+IF(E3="Good (4)",4)+IF(E3="Excellent (5)",5)+IF(F3="Needs Improvement (1)",1)+IF(F3="Limited (2)",2)+IF(F3="Satisfactory (3)",3)+IF(F3="Good (4)",4)+IF(F3="Excellent (5)",5)+IF(G3="Needs Improvement (1)",1)+IF(G3="Limited (2)",2)+IF(G3="Satisfactory (3)",3)+IF(G3="Good (4)",4)+IF(G3="Excellent (5)",5)+IF(H3="Needs Improvement (1)",1)+IF(H3="Limited (2)",2)+IF(H3="Satisfactory (3)",3)+IF(H3="Good (4)",4)+IF(H3="Excellent (5)",5)</f>
        <v>0</v>
      </c>
    </row>
    <row r="4" spans="1:20" ht="19" customHeight="1">
      <c r="A4" s="7">
        <f>STLST!B7</f>
        <v>2</v>
      </c>
      <c r="B4" s="7">
        <f>STLST!C7</f>
        <v>0</v>
      </c>
      <c r="C4" s="7">
        <f>STLST!D7</f>
        <v>0</v>
      </c>
      <c r="D4" s="25"/>
      <c r="E4" s="25"/>
      <c r="F4" s="25"/>
      <c r="G4" s="25"/>
      <c r="H4" s="25"/>
      <c r="I4" s="119"/>
      <c r="J4" s="120"/>
      <c r="K4" s="120"/>
      <c r="L4" s="120"/>
      <c r="M4" s="120"/>
      <c r="N4" s="120"/>
      <c r="O4" s="120"/>
      <c r="P4" s="120"/>
      <c r="Q4" s="120"/>
      <c r="R4" s="120"/>
      <c r="S4" s="121"/>
      <c r="T4" s="25">
        <f t="shared" ref="T4:T37" si="0">IF(D4="Needs Improvement (1)",1)+IF(D4="Limited (2)",2)+IF(D4="Satisfactory (3)",3)+IF(D4="Good (4)",4)+IF(D4="Excellent (5)",5)+IF(E4="Needs Improvement (1)",1)+IF(E4="Limited (2)",2)+IF(E4="Satisfactory (3)",3)+IF(E4="Good (4)",4)+IF(E4="Excellent (5)",5)+IF(F4="Needs Improvement (1)",1)+IF(F4="Limited (2)",2)+IF(F4="Satisfactory (3)",3)+IF(F4="Good (4)",4)+IF(F4="Excellent (5)",5)+IF(G4="Needs Improvement (1)",1)+IF(G4="Limited (2)",2)+IF(G4="Satisfactory (3)",3)+IF(G4="Good (4)",4)+IF(G4="Excellent (5)",5)+IF(H4="Needs Improvement (1)",1)+IF(H4="Limited (2)",2)+IF(H4="Satisfactory (3)",3)+IF(H4="Good (4)",4)+IF(H4="Excellent (5)",5)</f>
        <v>0</v>
      </c>
    </row>
    <row r="5" spans="1:20" ht="19" customHeight="1">
      <c r="A5" s="7">
        <f>STLST!B8</f>
        <v>3</v>
      </c>
      <c r="B5" s="7">
        <f>STLST!C8</f>
        <v>0</v>
      </c>
      <c r="C5" s="7">
        <f>STLST!D8</f>
        <v>0</v>
      </c>
      <c r="D5" s="25"/>
      <c r="E5" s="25"/>
      <c r="F5" s="25"/>
      <c r="G5" s="25"/>
      <c r="H5" s="25"/>
      <c r="I5" s="119"/>
      <c r="J5" s="120"/>
      <c r="K5" s="120"/>
      <c r="L5" s="120"/>
      <c r="M5" s="120"/>
      <c r="N5" s="120"/>
      <c r="O5" s="120"/>
      <c r="P5" s="120"/>
      <c r="Q5" s="120"/>
      <c r="R5" s="120"/>
      <c r="S5" s="121"/>
      <c r="T5" s="25">
        <f t="shared" si="0"/>
        <v>0</v>
      </c>
    </row>
    <row r="6" spans="1:20" ht="19" customHeight="1">
      <c r="A6" s="7">
        <f>STLST!B9</f>
        <v>4</v>
      </c>
      <c r="B6" s="7">
        <f>STLST!C9</f>
        <v>0</v>
      </c>
      <c r="C6" s="7">
        <f>STLST!D9</f>
        <v>0</v>
      </c>
      <c r="D6" s="25"/>
      <c r="E6" s="25"/>
      <c r="F6" s="25"/>
      <c r="G6" s="25"/>
      <c r="H6" s="25"/>
      <c r="I6" s="119"/>
      <c r="J6" s="120"/>
      <c r="K6" s="120"/>
      <c r="L6" s="120"/>
      <c r="M6" s="120"/>
      <c r="N6" s="120"/>
      <c r="O6" s="120"/>
      <c r="P6" s="120"/>
      <c r="Q6" s="120"/>
      <c r="R6" s="120"/>
      <c r="S6" s="121"/>
      <c r="T6" s="25">
        <f t="shared" si="0"/>
        <v>0</v>
      </c>
    </row>
    <row r="7" spans="1:20" ht="19" customHeight="1">
      <c r="A7" s="7">
        <f>STLST!B10</f>
        <v>5</v>
      </c>
      <c r="B7" s="7">
        <f>STLST!C10</f>
        <v>0</v>
      </c>
      <c r="C7" s="7">
        <f>STLST!D10</f>
        <v>0</v>
      </c>
      <c r="D7" s="25"/>
      <c r="E7" s="25"/>
      <c r="F7" s="25"/>
      <c r="G7" s="25"/>
      <c r="H7" s="25"/>
      <c r="I7" s="119"/>
      <c r="J7" s="120"/>
      <c r="K7" s="120"/>
      <c r="L7" s="120"/>
      <c r="M7" s="120"/>
      <c r="N7" s="120"/>
      <c r="O7" s="120"/>
      <c r="P7" s="120"/>
      <c r="Q7" s="120"/>
      <c r="R7" s="120"/>
      <c r="S7" s="121"/>
      <c r="T7" s="25">
        <f t="shared" si="0"/>
        <v>0</v>
      </c>
    </row>
    <row r="8" spans="1:20" ht="19" customHeight="1">
      <c r="A8" s="7">
        <f>STLST!B11</f>
        <v>6</v>
      </c>
      <c r="B8" s="7">
        <f>STLST!C11</f>
        <v>0</v>
      </c>
      <c r="C8" s="7">
        <f>STLST!D11</f>
        <v>0</v>
      </c>
      <c r="D8" s="25"/>
      <c r="E8" s="25"/>
      <c r="F8" s="25"/>
      <c r="G8" s="25"/>
      <c r="H8" s="25"/>
      <c r="I8" s="119"/>
      <c r="J8" s="120"/>
      <c r="K8" s="120"/>
      <c r="L8" s="120"/>
      <c r="M8" s="120"/>
      <c r="N8" s="120"/>
      <c r="O8" s="120"/>
      <c r="P8" s="120"/>
      <c r="Q8" s="120"/>
      <c r="R8" s="120"/>
      <c r="S8" s="121"/>
      <c r="T8" s="25">
        <f t="shared" si="0"/>
        <v>0</v>
      </c>
    </row>
    <row r="9" spans="1:20" ht="19" customHeight="1">
      <c r="A9" s="7">
        <f>STLST!B12</f>
        <v>7</v>
      </c>
      <c r="B9" s="7">
        <f>STLST!C12</f>
        <v>0</v>
      </c>
      <c r="C9" s="7">
        <f>STLST!D12</f>
        <v>0</v>
      </c>
      <c r="D9" s="25"/>
      <c r="E9" s="25"/>
      <c r="F9" s="25"/>
      <c r="G9" s="25"/>
      <c r="H9" s="25"/>
      <c r="I9" s="119"/>
      <c r="J9" s="120"/>
      <c r="K9" s="120"/>
      <c r="L9" s="120"/>
      <c r="M9" s="120"/>
      <c r="N9" s="120"/>
      <c r="O9" s="120"/>
      <c r="P9" s="120"/>
      <c r="Q9" s="120"/>
      <c r="R9" s="120"/>
      <c r="S9" s="121"/>
      <c r="T9" s="25">
        <f t="shared" si="0"/>
        <v>0</v>
      </c>
    </row>
    <row r="10" spans="1:20" ht="19" customHeight="1">
      <c r="A10" s="7">
        <f>STLST!B13</f>
        <v>8</v>
      </c>
      <c r="B10" s="7">
        <f>STLST!C13</f>
        <v>0</v>
      </c>
      <c r="C10" s="7">
        <f>STLST!D13</f>
        <v>0</v>
      </c>
      <c r="D10" s="25"/>
      <c r="E10" s="25"/>
      <c r="F10" s="25"/>
      <c r="G10" s="25"/>
      <c r="H10" s="25"/>
      <c r="I10" s="119"/>
      <c r="J10" s="120"/>
      <c r="K10" s="120"/>
      <c r="L10" s="120"/>
      <c r="M10" s="120"/>
      <c r="N10" s="120"/>
      <c r="O10" s="120"/>
      <c r="P10" s="120"/>
      <c r="Q10" s="120"/>
      <c r="R10" s="120"/>
      <c r="S10" s="121"/>
      <c r="T10" s="25">
        <f t="shared" si="0"/>
        <v>0</v>
      </c>
    </row>
    <row r="11" spans="1:20" ht="19" customHeight="1">
      <c r="A11" s="7">
        <f>STLST!B14</f>
        <v>9</v>
      </c>
      <c r="B11" s="7">
        <f>STLST!C14</f>
        <v>0</v>
      </c>
      <c r="C11" s="7">
        <f>STLST!D14</f>
        <v>0</v>
      </c>
      <c r="D11" s="25"/>
      <c r="E11" s="25"/>
      <c r="F11" s="25"/>
      <c r="G11" s="25"/>
      <c r="H11" s="25"/>
      <c r="I11" s="119"/>
      <c r="J11" s="120"/>
      <c r="K11" s="120"/>
      <c r="L11" s="120"/>
      <c r="M11" s="120"/>
      <c r="N11" s="120"/>
      <c r="O11" s="120"/>
      <c r="P11" s="120"/>
      <c r="Q11" s="120"/>
      <c r="R11" s="120"/>
      <c r="S11" s="121"/>
      <c r="T11" s="25">
        <f t="shared" si="0"/>
        <v>0</v>
      </c>
    </row>
    <row r="12" spans="1:20" ht="19" customHeight="1">
      <c r="A12" s="7">
        <f>STLST!B15</f>
        <v>10</v>
      </c>
      <c r="B12" s="7">
        <f>STLST!C15</f>
        <v>0</v>
      </c>
      <c r="C12" s="7">
        <f>STLST!D15</f>
        <v>0</v>
      </c>
      <c r="D12" s="25"/>
      <c r="E12" s="25"/>
      <c r="F12" s="25"/>
      <c r="G12" s="25"/>
      <c r="H12" s="25"/>
      <c r="I12" s="119"/>
      <c r="J12" s="120"/>
      <c r="K12" s="120"/>
      <c r="L12" s="120"/>
      <c r="M12" s="120"/>
      <c r="N12" s="120"/>
      <c r="O12" s="120"/>
      <c r="P12" s="120"/>
      <c r="Q12" s="120"/>
      <c r="R12" s="120"/>
      <c r="S12" s="121"/>
      <c r="T12" s="25">
        <f t="shared" si="0"/>
        <v>0</v>
      </c>
    </row>
    <row r="13" spans="1:20" ht="19" customHeight="1">
      <c r="A13" s="7">
        <f>STLST!B16</f>
        <v>11</v>
      </c>
      <c r="B13" s="7">
        <f>STLST!C16</f>
        <v>0</v>
      </c>
      <c r="C13" s="7">
        <f>STLST!D16</f>
        <v>0</v>
      </c>
      <c r="D13" s="25"/>
      <c r="E13" s="25"/>
      <c r="F13" s="25"/>
      <c r="G13" s="25"/>
      <c r="H13" s="25"/>
      <c r="I13" s="119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25">
        <f t="shared" si="0"/>
        <v>0</v>
      </c>
    </row>
    <row r="14" spans="1:20" ht="19" customHeight="1">
      <c r="A14" s="7">
        <f>STLST!B17</f>
        <v>12</v>
      </c>
      <c r="B14" s="7">
        <f>STLST!C17</f>
        <v>0</v>
      </c>
      <c r="C14" s="7">
        <f>STLST!D17</f>
        <v>0</v>
      </c>
      <c r="D14" s="25"/>
      <c r="E14" s="25"/>
      <c r="F14" s="25"/>
      <c r="G14" s="25"/>
      <c r="H14" s="25"/>
      <c r="I14" s="119"/>
      <c r="J14" s="120"/>
      <c r="K14" s="120"/>
      <c r="L14" s="120"/>
      <c r="M14" s="120"/>
      <c r="N14" s="120"/>
      <c r="O14" s="120"/>
      <c r="P14" s="120"/>
      <c r="Q14" s="120"/>
      <c r="R14" s="120"/>
      <c r="S14" s="121"/>
      <c r="T14" s="25">
        <f t="shared" si="0"/>
        <v>0</v>
      </c>
    </row>
    <row r="15" spans="1:20" ht="19" customHeight="1">
      <c r="A15" s="7">
        <f>STLST!B18</f>
        <v>13</v>
      </c>
      <c r="B15" s="7">
        <f>STLST!C18</f>
        <v>0</v>
      </c>
      <c r="C15" s="7">
        <f>STLST!D18</f>
        <v>0</v>
      </c>
      <c r="D15" s="25"/>
      <c r="E15" s="25"/>
      <c r="F15" s="25"/>
      <c r="G15" s="25"/>
      <c r="H15" s="25"/>
      <c r="I15" s="119"/>
      <c r="J15" s="120"/>
      <c r="K15" s="120"/>
      <c r="L15" s="120"/>
      <c r="M15" s="120"/>
      <c r="N15" s="120"/>
      <c r="O15" s="120"/>
      <c r="P15" s="120"/>
      <c r="Q15" s="120"/>
      <c r="R15" s="120"/>
      <c r="S15" s="121"/>
      <c r="T15" s="25">
        <f t="shared" si="0"/>
        <v>0</v>
      </c>
    </row>
    <row r="16" spans="1:20" ht="19" customHeight="1">
      <c r="A16" s="7">
        <f>STLST!B19</f>
        <v>14</v>
      </c>
      <c r="B16" s="7">
        <f>STLST!C19</f>
        <v>0</v>
      </c>
      <c r="C16" s="7">
        <f>STLST!D19</f>
        <v>0</v>
      </c>
      <c r="D16" s="25"/>
      <c r="E16" s="25"/>
      <c r="F16" s="25"/>
      <c r="G16" s="25"/>
      <c r="H16" s="25"/>
      <c r="I16" s="119"/>
      <c r="J16" s="120"/>
      <c r="K16" s="120"/>
      <c r="L16" s="120"/>
      <c r="M16" s="120"/>
      <c r="N16" s="120"/>
      <c r="O16" s="120"/>
      <c r="P16" s="120"/>
      <c r="Q16" s="120"/>
      <c r="R16" s="120"/>
      <c r="S16" s="121"/>
      <c r="T16" s="25">
        <f t="shared" si="0"/>
        <v>0</v>
      </c>
    </row>
    <row r="17" spans="1:20" ht="19" customHeight="1">
      <c r="A17" s="7">
        <f>STLST!B20</f>
        <v>15</v>
      </c>
      <c r="B17" s="7">
        <f>STLST!C20</f>
        <v>0</v>
      </c>
      <c r="C17" s="7">
        <f>STLST!D20</f>
        <v>0</v>
      </c>
      <c r="D17" s="25"/>
      <c r="E17" s="25"/>
      <c r="F17" s="25"/>
      <c r="G17" s="25"/>
      <c r="H17" s="25"/>
      <c r="I17" s="119"/>
      <c r="J17" s="120"/>
      <c r="K17" s="120"/>
      <c r="L17" s="120"/>
      <c r="M17" s="120"/>
      <c r="N17" s="120"/>
      <c r="O17" s="120"/>
      <c r="P17" s="120"/>
      <c r="Q17" s="120"/>
      <c r="R17" s="120"/>
      <c r="S17" s="121"/>
      <c r="T17" s="25">
        <f t="shared" si="0"/>
        <v>0</v>
      </c>
    </row>
    <row r="18" spans="1:20" ht="19" customHeight="1">
      <c r="A18" s="7">
        <f>STLST!B21</f>
        <v>16</v>
      </c>
      <c r="B18" s="7">
        <f>STLST!C21</f>
        <v>0</v>
      </c>
      <c r="C18" s="7">
        <f>STLST!D21</f>
        <v>0</v>
      </c>
      <c r="D18" s="25"/>
      <c r="E18" s="25"/>
      <c r="F18" s="25"/>
      <c r="G18" s="25"/>
      <c r="H18" s="25"/>
      <c r="I18" s="119"/>
      <c r="J18" s="120"/>
      <c r="K18" s="120"/>
      <c r="L18" s="120"/>
      <c r="M18" s="120"/>
      <c r="N18" s="120"/>
      <c r="O18" s="120"/>
      <c r="P18" s="120"/>
      <c r="Q18" s="120"/>
      <c r="R18" s="120"/>
      <c r="S18" s="121"/>
      <c r="T18" s="25">
        <f t="shared" si="0"/>
        <v>0</v>
      </c>
    </row>
    <row r="19" spans="1:20" ht="19" customHeight="1">
      <c r="A19" s="7">
        <f>STLST!B22</f>
        <v>17</v>
      </c>
      <c r="B19" s="7">
        <f>STLST!C22</f>
        <v>0</v>
      </c>
      <c r="C19" s="7">
        <f>STLST!D22</f>
        <v>0</v>
      </c>
      <c r="D19" s="25"/>
      <c r="E19" s="25"/>
      <c r="F19" s="25"/>
      <c r="G19" s="25"/>
      <c r="H19" s="25"/>
      <c r="I19" s="119"/>
      <c r="J19" s="120"/>
      <c r="K19" s="120"/>
      <c r="L19" s="120"/>
      <c r="M19" s="120"/>
      <c r="N19" s="120"/>
      <c r="O19" s="120"/>
      <c r="P19" s="120"/>
      <c r="Q19" s="120"/>
      <c r="R19" s="120"/>
      <c r="S19" s="121"/>
      <c r="T19" s="25">
        <f t="shared" si="0"/>
        <v>0</v>
      </c>
    </row>
    <row r="20" spans="1:20" ht="19" customHeight="1">
      <c r="A20" s="7">
        <f>STLST!B23</f>
        <v>18</v>
      </c>
      <c r="B20" s="7">
        <f>STLST!C23</f>
        <v>0</v>
      </c>
      <c r="C20" s="7">
        <f>STLST!D23</f>
        <v>0</v>
      </c>
      <c r="D20" s="25"/>
      <c r="E20" s="25"/>
      <c r="F20" s="25"/>
      <c r="G20" s="25"/>
      <c r="H20" s="25"/>
      <c r="I20" s="119"/>
      <c r="J20" s="120"/>
      <c r="K20" s="120"/>
      <c r="L20" s="120"/>
      <c r="M20" s="120"/>
      <c r="N20" s="120"/>
      <c r="O20" s="120"/>
      <c r="P20" s="120"/>
      <c r="Q20" s="120"/>
      <c r="R20" s="120"/>
      <c r="S20" s="121"/>
      <c r="T20" s="25">
        <f t="shared" si="0"/>
        <v>0</v>
      </c>
    </row>
    <row r="21" spans="1:20" ht="19" customHeight="1">
      <c r="A21" s="7">
        <f>STLST!B24</f>
        <v>19</v>
      </c>
      <c r="B21" s="7">
        <f>STLST!C24</f>
        <v>0</v>
      </c>
      <c r="C21" s="7">
        <f>STLST!D24</f>
        <v>0</v>
      </c>
      <c r="D21" s="25"/>
      <c r="E21" s="25"/>
      <c r="F21" s="25"/>
      <c r="G21" s="25"/>
      <c r="H21" s="25"/>
      <c r="I21" s="119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25">
        <f t="shared" si="0"/>
        <v>0</v>
      </c>
    </row>
    <row r="22" spans="1:20" ht="19" customHeight="1">
      <c r="A22" s="7">
        <f>STLST!B25</f>
        <v>20</v>
      </c>
      <c r="B22" s="7">
        <f>STLST!C25</f>
        <v>0</v>
      </c>
      <c r="C22" s="7">
        <f>STLST!D25</f>
        <v>0</v>
      </c>
      <c r="D22" s="25"/>
      <c r="E22" s="25"/>
      <c r="F22" s="25"/>
      <c r="G22" s="25"/>
      <c r="H22" s="25"/>
      <c r="I22" s="119"/>
      <c r="J22" s="120"/>
      <c r="K22" s="120"/>
      <c r="L22" s="120"/>
      <c r="M22" s="120"/>
      <c r="N22" s="120"/>
      <c r="O22" s="120"/>
      <c r="P22" s="120"/>
      <c r="Q22" s="120"/>
      <c r="R22" s="120"/>
      <c r="S22" s="121"/>
      <c r="T22" s="25">
        <f t="shared" si="0"/>
        <v>0</v>
      </c>
    </row>
    <row r="23" spans="1:20" ht="19" customHeight="1">
      <c r="A23" s="7">
        <f>STLST!B26</f>
        <v>21</v>
      </c>
      <c r="B23" s="7">
        <f>STLST!C26</f>
        <v>0</v>
      </c>
      <c r="C23" s="7">
        <f>STLST!D26</f>
        <v>0</v>
      </c>
      <c r="D23" s="25"/>
      <c r="E23" s="25"/>
      <c r="F23" s="25"/>
      <c r="G23" s="25"/>
      <c r="H23" s="25"/>
      <c r="I23" s="119"/>
      <c r="J23" s="120"/>
      <c r="K23" s="120"/>
      <c r="L23" s="120"/>
      <c r="M23" s="120"/>
      <c r="N23" s="120"/>
      <c r="O23" s="120"/>
      <c r="P23" s="120"/>
      <c r="Q23" s="120"/>
      <c r="R23" s="120"/>
      <c r="S23" s="121"/>
      <c r="T23" s="25">
        <f t="shared" si="0"/>
        <v>0</v>
      </c>
    </row>
    <row r="24" spans="1:20" ht="19" customHeight="1">
      <c r="A24" s="7">
        <f>STLST!B27</f>
        <v>22</v>
      </c>
      <c r="B24" s="7">
        <f>STLST!C27</f>
        <v>0</v>
      </c>
      <c r="C24" s="7">
        <f>STLST!D27</f>
        <v>0</v>
      </c>
      <c r="D24" s="25"/>
      <c r="E24" s="25"/>
      <c r="F24" s="25"/>
      <c r="G24" s="25"/>
      <c r="H24" s="25"/>
      <c r="I24" s="119"/>
      <c r="J24" s="120"/>
      <c r="K24" s="120"/>
      <c r="L24" s="120"/>
      <c r="M24" s="120"/>
      <c r="N24" s="120"/>
      <c r="O24" s="120"/>
      <c r="P24" s="120"/>
      <c r="Q24" s="120"/>
      <c r="R24" s="120"/>
      <c r="S24" s="121"/>
      <c r="T24" s="25">
        <f t="shared" si="0"/>
        <v>0</v>
      </c>
    </row>
    <row r="25" spans="1:20" ht="19" customHeight="1">
      <c r="A25" s="7">
        <f>STLST!B28</f>
        <v>23</v>
      </c>
      <c r="B25" s="7">
        <f>STLST!C28</f>
        <v>0</v>
      </c>
      <c r="C25" s="7">
        <f>STLST!D28</f>
        <v>0</v>
      </c>
      <c r="D25" s="25"/>
      <c r="E25" s="25"/>
      <c r="F25" s="25"/>
      <c r="G25" s="25"/>
      <c r="H25" s="25"/>
      <c r="I25" s="119"/>
      <c r="J25" s="120"/>
      <c r="K25" s="120"/>
      <c r="L25" s="120"/>
      <c r="M25" s="120"/>
      <c r="N25" s="120"/>
      <c r="O25" s="120"/>
      <c r="P25" s="120"/>
      <c r="Q25" s="120"/>
      <c r="R25" s="120"/>
      <c r="S25" s="121"/>
      <c r="T25" s="25">
        <f t="shared" si="0"/>
        <v>0</v>
      </c>
    </row>
    <row r="26" spans="1:20" ht="19" customHeight="1">
      <c r="A26" s="7">
        <f>STLST!B29</f>
        <v>24</v>
      </c>
      <c r="B26" s="7">
        <f>STLST!C29</f>
        <v>0</v>
      </c>
      <c r="C26" s="7">
        <f>STLST!D29</f>
        <v>0</v>
      </c>
      <c r="D26" s="25"/>
      <c r="E26" s="25"/>
      <c r="F26" s="25"/>
      <c r="G26" s="25"/>
      <c r="H26" s="25"/>
      <c r="I26" s="119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25">
        <f t="shared" si="0"/>
        <v>0</v>
      </c>
    </row>
    <row r="27" spans="1:20" ht="19" customHeight="1">
      <c r="A27" s="7">
        <f>STLST!B30</f>
        <v>25</v>
      </c>
      <c r="B27" s="7">
        <f>STLST!C30</f>
        <v>0</v>
      </c>
      <c r="C27" s="7">
        <f>STLST!D30</f>
        <v>0</v>
      </c>
      <c r="D27" s="25"/>
      <c r="E27" s="25"/>
      <c r="F27" s="25"/>
      <c r="G27" s="25"/>
      <c r="H27" s="25"/>
      <c r="I27" s="119"/>
      <c r="J27" s="120"/>
      <c r="K27" s="120"/>
      <c r="L27" s="120"/>
      <c r="M27" s="120"/>
      <c r="N27" s="120"/>
      <c r="O27" s="120"/>
      <c r="P27" s="120"/>
      <c r="Q27" s="120"/>
      <c r="R27" s="120"/>
      <c r="S27" s="121"/>
      <c r="T27" s="25">
        <f t="shared" si="0"/>
        <v>0</v>
      </c>
    </row>
    <row r="28" spans="1:20" ht="19" customHeight="1">
      <c r="A28" s="7">
        <f>STLST!B31</f>
        <v>26</v>
      </c>
      <c r="B28" s="7">
        <f>STLST!C31</f>
        <v>0</v>
      </c>
      <c r="C28" s="7">
        <f>STLST!D31</f>
        <v>0</v>
      </c>
      <c r="D28" s="25"/>
      <c r="E28" s="25"/>
      <c r="F28" s="25"/>
      <c r="G28" s="25"/>
      <c r="H28" s="25"/>
      <c r="I28" s="119"/>
      <c r="J28" s="120"/>
      <c r="K28" s="120"/>
      <c r="L28" s="120"/>
      <c r="M28" s="120"/>
      <c r="N28" s="120"/>
      <c r="O28" s="120"/>
      <c r="P28" s="120"/>
      <c r="Q28" s="120"/>
      <c r="R28" s="120"/>
      <c r="S28" s="121"/>
      <c r="T28" s="25">
        <f t="shared" si="0"/>
        <v>0</v>
      </c>
    </row>
    <row r="29" spans="1:20" ht="19" customHeight="1">
      <c r="A29" s="7">
        <f>STLST!B32</f>
        <v>27</v>
      </c>
      <c r="B29" s="7">
        <f>STLST!C32</f>
        <v>0</v>
      </c>
      <c r="C29" s="7">
        <f>STLST!D32</f>
        <v>0</v>
      </c>
      <c r="D29" s="25"/>
      <c r="E29" s="25"/>
      <c r="F29" s="25"/>
      <c r="G29" s="25"/>
      <c r="H29" s="25"/>
      <c r="I29" s="119"/>
      <c r="J29" s="120"/>
      <c r="K29" s="120"/>
      <c r="L29" s="120"/>
      <c r="M29" s="120"/>
      <c r="N29" s="120"/>
      <c r="O29" s="120"/>
      <c r="P29" s="120"/>
      <c r="Q29" s="120"/>
      <c r="R29" s="120"/>
      <c r="S29" s="121"/>
      <c r="T29" s="25">
        <f t="shared" si="0"/>
        <v>0</v>
      </c>
    </row>
    <row r="30" spans="1:20" ht="19" customHeight="1">
      <c r="A30" s="7">
        <f>STLST!B33</f>
        <v>28</v>
      </c>
      <c r="B30" s="7">
        <f>STLST!C33</f>
        <v>0</v>
      </c>
      <c r="C30" s="7">
        <f>STLST!D33</f>
        <v>0</v>
      </c>
      <c r="D30" s="25"/>
      <c r="E30" s="25"/>
      <c r="F30" s="25"/>
      <c r="G30" s="25"/>
      <c r="H30" s="25"/>
      <c r="I30" s="119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25">
        <f t="shared" si="0"/>
        <v>0</v>
      </c>
    </row>
    <row r="31" spans="1:20" ht="19" customHeight="1">
      <c r="A31" s="7">
        <f>STLST!B34</f>
        <v>29</v>
      </c>
      <c r="B31" s="7">
        <f>STLST!C34</f>
        <v>0</v>
      </c>
      <c r="C31" s="7">
        <f>STLST!D34</f>
        <v>0</v>
      </c>
      <c r="D31" s="25"/>
      <c r="E31" s="25"/>
      <c r="F31" s="25"/>
      <c r="G31" s="25"/>
      <c r="H31" s="25"/>
      <c r="I31" s="119"/>
      <c r="J31" s="120"/>
      <c r="K31" s="120"/>
      <c r="L31" s="120"/>
      <c r="M31" s="120"/>
      <c r="N31" s="120"/>
      <c r="O31" s="120"/>
      <c r="P31" s="120"/>
      <c r="Q31" s="120"/>
      <c r="R31" s="120"/>
      <c r="S31" s="121"/>
      <c r="T31" s="25">
        <f t="shared" si="0"/>
        <v>0</v>
      </c>
    </row>
    <row r="32" spans="1:20" ht="19" customHeight="1">
      <c r="A32" s="7">
        <f>STLST!B35</f>
        <v>30</v>
      </c>
      <c r="B32" s="7">
        <f>STLST!C35</f>
        <v>0</v>
      </c>
      <c r="C32" s="7">
        <f>STLST!D35</f>
        <v>0</v>
      </c>
      <c r="D32" s="25"/>
      <c r="E32" s="25"/>
      <c r="F32" s="25"/>
      <c r="G32" s="25"/>
      <c r="H32" s="25"/>
      <c r="I32" s="119"/>
      <c r="J32" s="120"/>
      <c r="K32" s="120"/>
      <c r="L32" s="120"/>
      <c r="M32" s="120"/>
      <c r="N32" s="120"/>
      <c r="O32" s="120"/>
      <c r="P32" s="120"/>
      <c r="Q32" s="120"/>
      <c r="R32" s="120"/>
      <c r="S32" s="121"/>
      <c r="T32" s="25">
        <f t="shared" si="0"/>
        <v>0</v>
      </c>
    </row>
    <row r="33" spans="1:20" ht="19" customHeight="1">
      <c r="A33" s="7">
        <f>STLST!B36</f>
        <v>31</v>
      </c>
      <c r="B33" s="7">
        <f>STLST!C36</f>
        <v>0</v>
      </c>
      <c r="C33" s="7">
        <f>STLST!D36</f>
        <v>0</v>
      </c>
      <c r="D33" s="25"/>
      <c r="E33" s="25"/>
      <c r="F33" s="25"/>
      <c r="G33" s="25"/>
      <c r="H33" s="25"/>
      <c r="I33" s="119"/>
      <c r="J33" s="120"/>
      <c r="K33" s="120"/>
      <c r="L33" s="120"/>
      <c r="M33" s="120"/>
      <c r="N33" s="120"/>
      <c r="O33" s="120"/>
      <c r="P33" s="120"/>
      <c r="Q33" s="120"/>
      <c r="R33" s="120"/>
      <c r="S33" s="121"/>
      <c r="T33" s="25">
        <f t="shared" si="0"/>
        <v>0</v>
      </c>
    </row>
    <row r="34" spans="1:20" ht="19" customHeight="1">
      <c r="A34" s="7">
        <f>STLST!B37</f>
        <v>32</v>
      </c>
      <c r="B34" s="7">
        <f>STLST!C37</f>
        <v>0</v>
      </c>
      <c r="C34" s="7">
        <f>STLST!D37</f>
        <v>0</v>
      </c>
      <c r="D34" s="25"/>
      <c r="E34" s="25"/>
      <c r="F34" s="25"/>
      <c r="G34" s="25"/>
      <c r="H34" s="25"/>
      <c r="I34" s="119"/>
      <c r="J34" s="120"/>
      <c r="K34" s="120"/>
      <c r="L34" s="120"/>
      <c r="M34" s="120"/>
      <c r="N34" s="120"/>
      <c r="O34" s="120"/>
      <c r="P34" s="120"/>
      <c r="Q34" s="120"/>
      <c r="R34" s="120"/>
      <c r="S34" s="121"/>
      <c r="T34" s="25">
        <f t="shared" si="0"/>
        <v>0</v>
      </c>
    </row>
    <row r="35" spans="1:20" ht="19" customHeight="1">
      <c r="A35" s="7">
        <f>STLST!B38</f>
        <v>33</v>
      </c>
      <c r="B35" s="7">
        <f>STLST!C38</f>
        <v>0</v>
      </c>
      <c r="C35" s="7">
        <f>STLST!D38</f>
        <v>0</v>
      </c>
      <c r="D35" s="25"/>
      <c r="E35" s="25"/>
      <c r="F35" s="25"/>
      <c r="G35" s="25"/>
      <c r="H35" s="25"/>
      <c r="I35" s="119"/>
      <c r="J35" s="120"/>
      <c r="K35" s="120"/>
      <c r="L35" s="120"/>
      <c r="M35" s="120"/>
      <c r="N35" s="120"/>
      <c r="O35" s="120"/>
      <c r="P35" s="120"/>
      <c r="Q35" s="120"/>
      <c r="R35" s="120"/>
      <c r="S35" s="121"/>
      <c r="T35" s="25">
        <f t="shared" si="0"/>
        <v>0</v>
      </c>
    </row>
    <row r="36" spans="1:20" ht="19" customHeight="1">
      <c r="A36" s="7">
        <f>STLST!B39</f>
        <v>34</v>
      </c>
      <c r="B36" s="7">
        <f>STLST!C39</f>
        <v>0</v>
      </c>
      <c r="C36" s="7">
        <f>STLST!D39</f>
        <v>0</v>
      </c>
      <c r="D36" s="25"/>
      <c r="E36" s="25"/>
      <c r="F36" s="25"/>
      <c r="G36" s="25"/>
      <c r="H36" s="25"/>
      <c r="I36" s="119"/>
      <c r="J36" s="120"/>
      <c r="K36" s="120"/>
      <c r="L36" s="120"/>
      <c r="M36" s="120"/>
      <c r="N36" s="120"/>
      <c r="O36" s="120"/>
      <c r="P36" s="120"/>
      <c r="Q36" s="120"/>
      <c r="R36" s="120"/>
      <c r="S36" s="121"/>
      <c r="T36" s="25">
        <f t="shared" si="0"/>
        <v>0</v>
      </c>
    </row>
    <row r="37" spans="1:20" ht="19" customHeight="1">
      <c r="A37" s="7">
        <f>STLST!B40</f>
        <v>35</v>
      </c>
      <c r="B37" s="7">
        <f>STLST!C40</f>
        <v>0</v>
      </c>
      <c r="C37" s="7">
        <f>STLST!D40</f>
        <v>0</v>
      </c>
      <c r="D37" s="25"/>
      <c r="E37" s="25"/>
      <c r="F37" s="25"/>
      <c r="G37" s="25"/>
      <c r="H37" s="25"/>
      <c r="I37" s="119"/>
      <c r="J37" s="120"/>
      <c r="K37" s="120"/>
      <c r="L37" s="120"/>
      <c r="M37" s="120"/>
      <c r="N37" s="120"/>
      <c r="O37" s="120"/>
      <c r="P37" s="120"/>
      <c r="Q37" s="120"/>
      <c r="R37" s="120"/>
      <c r="S37" s="121"/>
      <c r="T37" s="25">
        <f t="shared" si="0"/>
        <v>0</v>
      </c>
    </row>
  </sheetData>
  <mergeCells count="39">
    <mergeCell ref="I37:S37"/>
    <mergeCell ref="I1:S1"/>
    <mergeCell ref="F1:H1"/>
    <mergeCell ref="I2:S2"/>
    <mergeCell ref="I3:S3"/>
    <mergeCell ref="I4:S4"/>
    <mergeCell ref="I5:S5"/>
    <mergeCell ref="I35:S35"/>
    <mergeCell ref="I36:S36"/>
    <mergeCell ref="I33:S33"/>
    <mergeCell ref="I34:S34"/>
    <mergeCell ref="I31:S31"/>
    <mergeCell ref="I32:S32"/>
    <mergeCell ref="I29:S29"/>
    <mergeCell ref="I30:S30"/>
    <mergeCell ref="I27:S27"/>
    <mergeCell ref="I28:S28"/>
    <mergeCell ref="I25:S25"/>
    <mergeCell ref="I26:S26"/>
    <mergeCell ref="I23:S23"/>
    <mergeCell ref="I24:S24"/>
    <mergeCell ref="I21:S21"/>
    <mergeCell ref="I22:S22"/>
    <mergeCell ref="I19:S19"/>
    <mergeCell ref="I20:S20"/>
    <mergeCell ref="I17:S17"/>
    <mergeCell ref="I18:S18"/>
    <mergeCell ref="I15:S15"/>
    <mergeCell ref="I16:S16"/>
    <mergeCell ref="I13:S13"/>
    <mergeCell ref="I14:S14"/>
    <mergeCell ref="I11:S11"/>
    <mergeCell ref="I12:S12"/>
    <mergeCell ref="C1:D1"/>
    <mergeCell ref="I9:S9"/>
    <mergeCell ref="I10:S10"/>
    <mergeCell ref="I7:S7"/>
    <mergeCell ref="I8:S8"/>
    <mergeCell ref="I6:S6"/>
  </mergeCells>
  <pageMargins left="0.23622047244094491" right="0.23622047244094491" top="0.15748031496062992" bottom="0.15748031496062992" header="0.31496062992125984" footer="0.31496062992125984"/>
  <pageSetup paperSize="9" scale="71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47A16C-1C6C-4CF7-961C-BF61D4A6CE1F}">
          <x14:formula1>
            <xm:f>scoring!$C$2:$C$6</xm:f>
          </x14:formula1>
          <xm:sqref>D3:H37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E666-8440-46CD-B16E-22440055B335}">
  <sheetPr>
    <tabColor rgb="FF00B050"/>
    <pageSetUpPr fitToPage="1"/>
  </sheetPr>
  <dimension ref="A1:AB44"/>
  <sheetViews>
    <sheetView topLeftCell="A17" zoomScale="85" zoomScaleNormal="85" workbookViewId="0">
      <selection activeCell="T30" sqref="T30:AA30"/>
    </sheetView>
  </sheetViews>
  <sheetFormatPr defaultRowHeight="13"/>
  <cols>
    <col min="1" max="1" width="4.26953125" style="2" customWidth="1"/>
    <col min="2" max="2" width="5.6328125" style="2" customWidth="1"/>
    <col min="3" max="3" width="22.90625" style="2" customWidth="1"/>
    <col min="4" max="27" width="6.08984375" style="3" customWidth="1"/>
    <col min="28" max="28" width="11.90625" style="2" customWidth="1"/>
    <col min="29" max="16384" width="8.7265625" style="2"/>
  </cols>
  <sheetData>
    <row r="1" spans="1:28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4"/>
      <c r="H1" s="95" t="s">
        <v>49</v>
      </c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7"/>
    </row>
    <row r="2" spans="1:28" s="5" customFormat="1" ht="139" customHeight="1">
      <c r="A2" s="6"/>
      <c r="B2" s="4" t="s">
        <v>16</v>
      </c>
      <c r="C2" s="14" t="s">
        <v>17</v>
      </c>
      <c r="D2" s="116" t="s">
        <v>50</v>
      </c>
      <c r="E2" s="117"/>
      <c r="F2" s="117"/>
      <c r="G2" s="117"/>
      <c r="H2" s="116" t="s">
        <v>51</v>
      </c>
      <c r="I2" s="117"/>
      <c r="J2" s="117"/>
      <c r="K2" s="117"/>
      <c r="L2" s="116" t="s">
        <v>52</v>
      </c>
      <c r="M2" s="117"/>
      <c r="N2" s="117"/>
      <c r="O2" s="117"/>
      <c r="P2" s="116" t="s">
        <v>53</v>
      </c>
      <c r="Q2" s="117"/>
      <c r="R2" s="117"/>
      <c r="S2" s="117"/>
      <c r="T2" s="116" t="s">
        <v>54</v>
      </c>
      <c r="U2" s="117"/>
      <c r="V2" s="117"/>
      <c r="W2" s="117"/>
      <c r="X2" s="116" t="s">
        <v>55</v>
      </c>
      <c r="Y2" s="117"/>
      <c r="Z2" s="117"/>
      <c r="AA2" s="117"/>
      <c r="AB2" s="45" t="s">
        <v>9</v>
      </c>
    </row>
    <row r="3" spans="1:28" ht="15" customHeight="1">
      <c r="A3" s="7">
        <f>STLST!B6</f>
        <v>1</v>
      </c>
      <c r="B3" s="7">
        <f>STLST!C6</f>
        <v>0</v>
      </c>
      <c r="C3" s="7">
        <f>STLST!D6</f>
        <v>0</v>
      </c>
      <c r="D3" s="111"/>
      <c r="E3" s="112"/>
      <c r="F3" s="112"/>
      <c r="G3" s="113"/>
      <c r="H3" s="111"/>
      <c r="I3" s="112"/>
      <c r="J3" s="112"/>
      <c r="K3" s="113"/>
      <c r="L3" s="111"/>
      <c r="M3" s="112"/>
      <c r="N3" s="112"/>
      <c r="O3" s="113"/>
      <c r="P3" s="111"/>
      <c r="Q3" s="112"/>
      <c r="R3" s="112"/>
      <c r="S3" s="113"/>
      <c r="T3" s="111"/>
      <c r="U3" s="112"/>
      <c r="V3" s="112"/>
      <c r="W3" s="113"/>
      <c r="X3" s="111"/>
      <c r="Y3" s="112"/>
      <c r="Z3" s="112"/>
      <c r="AA3" s="113"/>
      <c r="AB3" s="25">
        <f>IF(D3="Needs Improvement (1)",1)+IF(D3="Limited (2)",2)+IF(D3="Satisfactory (3)",3)+IF(D3="Good (4)",4)+IF(D3="Excellent (5)",5)+IF(H3="Needs Improvement (1)",1)+IF(H3="Limited (2)",2)+IF(H3="Satisfactory (3)",3)+IF(H3="Good (4)",4)+IF(H3="Excellent (5)",5)+IF(L3="Needs Improvement (1)",1)+IF(L3="Limited (2)",2)+IF(L3="Satisfactory (3)",3)+IF(L3="Good (4)",4)+IF(L3="Excellent (5)",5)+IF(P3="Needs Improvement (1)",1)+IF(P3="Limited (2)",2)+IF(P3="Satisfactory (3)",3)+IF(P3="Good (4)",4)+IF(P3="Excellent (5)",5)+ IF(T3="Needs Improvement (1)",1)+IF(T3="Limited (2)",2)+IF(T3="Satisfactory (3)",3)+IF(T3="Good (4)",4)+IF(T3="Excellent (5)",5)+IF(X3="Needs Improvement (1)",1)+IF(X3="Limited (2)",2)+IF(X3="Satisfactory (3)",3)+IF(X3="Good (4)",4)+IF(X3="Excellent (5)",5)</f>
        <v>0</v>
      </c>
    </row>
    <row r="4" spans="1:28" ht="15" customHeight="1">
      <c r="A4" s="7">
        <f>STLST!B7</f>
        <v>2</v>
      </c>
      <c r="B4" s="7">
        <f>STLST!C7</f>
        <v>0</v>
      </c>
      <c r="C4" s="7">
        <f>STLST!D7</f>
        <v>0</v>
      </c>
      <c r="D4" s="111"/>
      <c r="E4" s="112"/>
      <c r="F4" s="112"/>
      <c r="G4" s="113"/>
      <c r="H4" s="111"/>
      <c r="I4" s="112"/>
      <c r="J4" s="112"/>
      <c r="K4" s="113"/>
      <c r="L4" s="111"/>
      <c r="M4" s="112"/>
      <c r="N4" s="112"/>
      <c r="O4" s="113"/>
      <c r="P4" s="111"/>
      <c r="Q4" s="112"/>
      <c r="R4" s="112"/>
      <c r="S4" s="113"/>
      <c r="T4" s="111"/>
      <c r="U4" s="112"/>
      <c r="V4" s="112"/>
      <c r="W4" s="113"/>
      <c r="X4" s="111"/>
      <c r="Y4" s="112"/>
      <c r="Z4" s="112"/>
      <c r="AA4" s="113"/>
      <c r="AB4" s="25">
        <f t="shared" ref="AB4:AB37" si="0">IF(D4="Needs Improvement (1)",1)+IF(D4="Limited (2)",2)+IF(D4="Satisfactory (3)",3)+IF(D4="Good (4)",4)+IF(D4="Excellent (5)",5)+IF(H4="Needs Improvement (1)",1)+IF(H4="Limited (2)",2)+IF(H4="Satisfactory (3)",3)+IF(H4="Good (4)",4)+IF(H4="Excellent (5)",5)+IF(L4="Needs Improvement (1)",1)+IF(L4="Limited (2)",2)+IF(L4="Satisfactory (3)",3)+IF(L4="Good (4)",4)+IF(L4="Excellent (5)",5)+IF(P4="Needs Improvement (1)",1)+IF(P4="Limited (2)",2)+IF(P4="Satisfactory (3)",3)+IF(P4="Good (4)",4)+IF(P4="Excellent (5)",5)+ IF(T4="Needs Improvement (1)",1)+IF(T4="Limited (2)",2)+IF(T4="Satisfactory (3)",3)+IF(T4="Good (4)",4)+IF(T4="Excellent (5)",5)+IF(X4="Needs Improvement (1)",1)+IF(X4="Limited (2)",2)+IF(X4="Satisfactory (3)",3)+IF(X4="Good (4)",4)+IF(X4="Excellent (5)",5)</f>
        <v>0</v>
      </c>
    </row>
    <row r="5" spans="1:28" ht="15" customHeight="1">
      <c r="A5" s="7">
        <f>STLST!B8</f>
        <v>3</v>
      </c>
      <c r="B5" s="7">
        <f>STLST!C8</f>
        <v>0</v>
      </c>
      <c r="C5" s="7">
        <f>STLST!D8</f>
        <v>0</v>
      </c>
      <c r="D5" s="111"/>
      <c r="E5" s="112"/>
      <c r="F5" s="112"/>
      <c r="G5" s="113"/>
      <c r="H5" s="111"/>
      <c r="I5" s="112"/>
      <c r="J5" s="112"/>
      <c r="K5" s="113"/>
      <c r="L5" s="111"/>
      <c r="M5" s="112"/>
      <c r="N5" s="112"/>
      <c r="O5" s="113"/>
      <c r="P5" s="111"/>
      <c r="Q5" s="112"/>
      <c r="R5" s="112"/>
      <c r="S5" s="113"/>
      <c r="T5" s="111"/>
      <c r="U5" s="112"/>
      <c r="V5" s="112"/>
      <c r="W5" s="113"/>
      <c r="X5" s="111"/>
      <c r="Y5" s="112"/>
      <c r="Z5" s="112"/>
      <c r="AA5" s="113"/>
      <c r="AB5" s="25">
        <f t="shared" si="0"/>
        <v>0</v>
      </c>
    </row>
    <row r="6" spans="1:28" ht="15" customHeight="1">
      <c r="A6" s="7">
        <f>STLST!B9</f>
        <v>4</v>
      </c>
      <c r="B6" s="7">
        <f>STLST!C9</f>
        <v>0</v>
      </c>
      <c r="C6" s="7">
        <f>STLST!D9</f>
        <v>0</v>
      </c>
      <c r="D6" s="111"/>
      <c r="E6" s="112"/>
      <c r="F6" s="112"/>
      <c r="G6" s="113"/>
      <c r="H6" s="111"/>
      <c r="I6" s="112"/>
      <c r="J6" s="112"/>
      <c r="K6" s="113"/>
      <c r="L6" s="111"/>
      <c r="M6" s="112"/>
      <c r="N6" s="112"/>
      <c r="O6" s="113"/>
      <c r="P6" s="111"/>
      <c r="Q6" s="112"/>
      <c r="R6" s="112"/>
      <c r="S6" s="113"/>
      <c r="T6" s="111"/>
      <c r="U6" s="112"/>
      <c r="V6" s="112"/>
      <c r="W6" s="113"/>
      <c r="X6" s="111"/>
      <c r="Y6" s="112"/>
      <c r="Z6" s="112"/>
      <c r="AA6" s="113"/>
      <c r="AB6" s="25">
        <f t="shared" si="0"/>
        <v>0</v>
      </c>
    </row>
    <row r="7" spans="1:28" ht="15" customHeight="1">
      <c r="A7" s="7">
        <f>STLST!B10</f>
        <v>5</v>
      </c>
      <c r="B7" s="7">
        <f>STLST!C10</f>
        <v>0</v>
      </c>
      <c r="C7" s="7">
        <f>STLST!D10</f>
        <v>0</v>
      </c>
      <c r="D7" s="111"/>
      <c r="E7" s="112"/>
      <c r="F7" s="112"/>
      <c r="G7" s="113"/>
      <c r="H7" s="111"/>
      <c r="I7" s="112"/>
      <c r="J7" s="112"/>
      <c r="K7" s="113"/>
      <c r="L7" s="111"/>
      <c r="M7" s="112"/>
      <c r="N7" s="112"/>
      <c r="O7" s="113"/>
      <c r="P7" s="111"/>
      <c r="Q7" s="112"/>
      <c r="R7" s="112"/>
      <c r="S7" s="113"/>
      <c r="T7" s="111"/>
      <c r="U7" s="112"/>
      <c r="V7" s="112"/>
      <c r="W7" s="113"/>
      <c r="X7" s="111"/>
      <c r="Y7" s="112"/>
      <c r="Z7" s="112"/>
      <c r="AA7" s="113"/>
      <c r="AB7" s="25">
        <f t="shared" si="0"/>
        <v>0</v>
      </c>
    </row>
    <row r="8" spans="1:28" ht="15" customHeight="1">
      <c r="A8" s="7">
        <f>STLST!B11</f>
        <v>6</v>
      </c>
      <c r="B8" s="7">
        <f>STLST!C11</f>
        <v>0</v>
      </c>
      <c r="C8" s="7">
        <f>STLST!D11</f>
        <v>0</v>
      </c>
      <c r="D8" s="111"/>
      <c r="E8" s="112"/>
      <c r="F8" s="112"/>
      <c r="G8" s="113"/>
      <c r="H8" s="111"/>
      <c r="I8" s="112"/>
      <c r="J8" s="112"/>
      <c r="K8" s="113"/>
      <c r="L8" s="111"/>
      <c r="M8" s="112"/>
      <c r="N8" s="112"/>
      <c r="O8" s="113"/>
      <c r="P8" s="111"/>
      <c r="Q8" s="112"/>
      <c r="R8" s="112"/>
      <c r="S8" s="113"/>
      <c r="T8" s="111"/>
      <c r="U8" s="112"/>
      <c r="V8" s="112"/>
      <c r="W8" s="113"/>
      <c r="X8" s="111"/>
      <c r="Y8" s="112"/>
      <c r="Z8" s="112"/>
      <c r="AA8" s="113"/>
      <c r="AB8" s="25">
        <f t="shared" si="0"/>
        <v>0</v>
      </c>
    </row>
    <row r="9" spans="1:28" ht="15" customHeight="1">
      <c r="A9" s="7">
        <f>STLST!B12</f>
        <v>7</v>
      </c>
      <c r="B9" s="7">
        <f>STLST!C12</f>
        <v>0</v>
      </c>
      <c r="C9" s="7">
        <f>STLST!D12</f>
        <v>0</v>
      </c>
      <c r="D9" s="111"/>
      <c r="E9" s="112"/>
      <c r="F9" s="112"/>
      <c r="G9" s="113"/>
      <c r="H9" s="111"/>
      <c r="I9" s="112"/>
      <c r="J9" s="112"/>
      <c r="K9" s="113"/>
      <c r="L9" s="111"/>
      <c r="M9" s="112"/>
      <c r="N9" s="112"/>
      <c r="O9" s="113"/>
      <c r="P9" s="111"/>
      <c r="Q9" s="112"/>
      <c r="R9" s="112"/>
      <c r="S9" s="113"/>
      <c r="T9" s="111"/>
      <c r="U9" s="112"/>
      <c r="V9" s="112"/>
      <c r="W9" s="113"/>
      <c r="X9" s="111"/>
      <c r="Y9" s="112"/>
      <c r="Z9" s="112"/>
      <c r="AA9" s="113"/>
      <c r="AB9" s="25">
        <f t="shared" si="0"/>
        <v>0</v>
      </c>
    </row>
    <row r="10" spans="1:28" ht="15" customHeight="1">
      <c r="A10" s="7">
        <f>STLST!B13</f>
        <v>8</v>
      </c>
      <c r="B10" s="7">
        <f>STLST!C13</f>
        <v>0</v>
      </c>
      <c r="C10" s="7">
        <f>STLST!D13</f>
        <v>0</v>
      </c>
      <c r="D10" s="111"/>
      <c r="E10" s="112"/>
      <c r="F10" s="112"/>
      <c r="G10" s="113"/>
      <c r="H10" s="111"/>
      <c r="I10" s="112"/>
      <c r="J10" s="112"/>
      <c r="K10" s="113"/>
      <c r="L10" s="111"/>
      <c r="M10" s="112"/>
      <c r="N10" s="112"/>
      <c r="O10" s="113"/>
      <c r="P10" s="111"/>
      <c r="Q10" s="112"/>
      <c r="R10" s="112"/>
      <c r="S10" s="113"/>
      <c r="T10" s="111"/>
      <c r="U10" s="112"/>
      <c r="V10" s="112"/>
      <c r="W10" s="113"/>
      <c r="X10" s="111"/>
      <c r="Y10" s="112"/>
      <c r="Z10" s="112"/>
      <c r="AA10" s="113"/>
      <c r="AB10" s="25">
        <f t="shared" si="0"/>
        <v>0</v>
      </c>
    </row>
    <row r="11" spans="1:28" ht="15" customHeight="1">
      <c r="A11" s="7">
        <f>STLST!B14</f>
        <v>9</v>
      </c>
      <c r="B11" s="7">
        <f>STLST!C14</f>
        <v>0</v>
      </c>
      <c r="C11" s="7">
        <f>STLST!D14</f>
        <v>0</v>
      </c>
      <c r="D11" s="111"/>
      <c r="E11" s="112"/>
      <c r="F11" s="112"/>
      <c r="G11" s="113"/>
      <c r="H11" s="111"/>
      <c r="I11" s="112"/>
      <c r="J11" s="112"/>
      <c r="K11" s="113"/>
      <c r="L11" s="111"/>
      <c r="M11" s="112"/>
      <c r="N11" s="112"/>
      <c r="O11" s="113"/>
      <c r="P11" s="111"/>
      <c r="Q11" s="112"/>
      <c r="R11" s="112"/>
      <c r="S11" s="113"/>
      <c r="T11" s="111"/>
      <c r="U11" s="112"/>
      <c r="V11" s="112"/>
      <c r="W11" s="113"/>
      <c r="X11" s="111"/>
      <c r="Y11" s="112"/>
      <c r="Z11" s="112"/>
      <c r="AA11" s="113"/>
      <c r="AB11" s="25">
        <f t="shared" si="0"/>
        <v>0</v>
      </c>
    </row>
    <row r="12" spans="1:28" ht="15" customHeight="1">
      <c r="A12" s="7">
        <f>STLST!B15</f>
        <v>10</v>
      </c>
      <c r="B12" s="7">
        <f>STLST!C15</f>
        <v>0</v>
      </c>
      <c r="C12" s="7">
        <f>STLST!D15</f>
        <v>0</v>
      </c>
      <c r="D12" s="111"/>
      <c r="E12" s="112"/>
      <c r="F12" s="112"/>
      <c r="G12" s="113"/>
      <c r="H12" s="111"/>
      <c r="I12" s="112"/>
      <c r="J12" s="112"/>
      <c r="K12" s="113"/>
      <c r="L12" s="111"/>
      <c r="M12" s="112"/>
      <c r="N12" s="112"/>
      <c r="O12" s="113"/>
      <c r="P12" s="111"/>
      <c r="Q12" s="112"/>
      <c r="R12" s="112"/>
      <c r="S12" s="113"/>
      <c r="T12" s="111"/>
      <c r="U12" s="112"/>
      <c r="V12" s="112"/>
      <c r="W12" s="113"/>
      <c r="X12" s="111"/>
      <c r="Y12" s="112"/>
      <c r="Z12" s="112"/>
      <c r="AA12" s="113"/>
      <c r="AB12" s="25">
        <f t="shared" si="0"/>
        <v>0</v>
      </c>
    </row>
    <row r="13" spans="1:28" ht="15" customHeight="1">
      <c r="A13" s="7">
        <f>STLST!B16</f>
        <v>11</v>
      </c>
      <c r="B13" s="7">
        <f>STLST!C16</f>
        <v>0</v>
      </c>
      <c r="C13" s="7">
        <f>STLST!D16</f>
        <v>0</v>
      </c>
      <c r="D13" s="111"/>
      <c r="E13" s="112"/>
      <c r="F13" s="112"/>
      <c r="G13" s="113"/>
      <c r="H13" s="111"/>
      <c r="I13" s="112"/>
      <c r="J13" s="112"/>
      <c r="K13" s="113"/>
      <c r="L13" s="111"/>
      <c r="M13" s="112"/>
      <c r="N13" s="112"/>
      <c r="O13" s="113"/>
      <c r="P13" s="111"/>
      <c r="Q13" s="112"/>
      <c r="R13" s="112"/>
      <c r="S13" s="113"/>
      <c r="T13" s="111"/>
      <c r="U13" s="112"/>
      <c r="V13" s="112"/>
      <c r="W13" s="113"/>
      <c r="X13" s="111"/>
      <c r="Y13" s="112"/>
      <c r="Z13" s="112"/>
      <c r="AA13" s="113"/>
      <c r="AB13" s="25">
        <f t="shared" si="0"/>
        <v>0</v>
      </c>
    </row>
    <row r="14" spans="1:28" ht="15" customHeight="1">
      <c r="A14" s="7">
        <f>STLST!B17</f>
        <v>12</v>
      </c>
      <c r="B14" s="7">
        <f>STLST!C17</f>
        <v>0</v>
      </c>
      <c r="C14" s="7">
        <f>STLST!D17</f>
        <v>0</v>
      </c>
      <c r="D14" s="111"/>
      <c r="E14" s="112"/>
      <c r="F14" s="112"/>
      <c r="G14" s="113"/>
      <c r="H14" s="111"/>
      <c r="I14" s="112"/>
      <c r="J14" s="112"/>
      <c r="K14" s="113"/>
      <c r="L14" s="111"/>
      <c r="M14" s="112"/>
      <c r="N14" s="112"/>
      <c r="O14" s="113"/>
      <c r="P14" s="111"/>
      <c r="Q14" s="112"/>
      <c r="R14" s="112"/>
      <c r="S14" s="113"/>
      <c r="T14" s="111"/>
      <c r="U14" s="112"/>
      <c r="V14" s="112"/>
      <c r="W14" s="113"/>
      <c r="X14" s="111"/>
      <c r="Y14" s="112"/>
      <c r="Z14" s="112"/>
      <c r="AA14" s="113"/>
      <c r="AB14" s="25">
        <f t="shared" si="0"/>
        <v>0</v>
      </c>
    </row>
    <row r="15" spans="1:28" ht="15" customHeight="1">
      <c r="A15" s="7">
        <f>STLST!B18</f>
        <v>13</v>
      </c>
      <c r="B15" s="7">
        <f>STLST!C18</f>
        <v>0</v>
      </c>
      <c r="C15" s="7">
        <f>STLST!D18</f>
        <v>0</v>
      </c>
      <c r="D15" s="111"/>
      <c r="E15" s="112"/>
      <c r="F15" s="112"/>
      <c r="G15" s="113"/>
      <c r="H15" s="111"/>
      <c r="I15" s="112"/>
      <c r="J15" s="112"/>
      <c r="K15" s="113"/>
      <c r="L15" s="111"/>
      <c r="M15" s="112"/>
      <c r="N15" s="112"/>
      <c r="O15" s="113"/>
      <c r="P15" s="111"/>
      <c r="Q15" s="112"/>
      <c r="R15" s="112"/>
      <c r="S15" s="113"/>
      <c r="T15" s="111"/>
      <c r="U15" s="112"/>
      <c r="V15" s="112"/>
      <c r="W15" s="113"/>
      <c r="X15" s="111"/>
      <c r="Y15" s="112"/>
      <c r="Z15" s="112"/>
      <c r="AA15" s="113"/>
      <c r="AB15" s="25">
        <f t="shared" si="0"/>
        <v>0</v>
      </c>
    </row>
    <row r="16" spans="1:28" ht="15" customHeight="1">
      <c r="A16" s="7">
        <f>STLST!B19</f>
        <v>14</v>
      </c>
      <c r="B16" s="7">
        <f>STLST!C19</f>
        <v>0</v>
      </c>
      <c r="C16" s="7">
        <f>STLST!D19</f>
        <v>0</v>
      </c>
      <c r="D16" s="111"/>
      <c r="E16" s="112"/>
      <c r="F16" s="112"/>
      <c r="G16" s="113"/>
      <c r="H16" s="111"/>
      <c r="I16" s="112"/>
      <c r="J16" s="112"/>
      <c r="K16" s="113"/>
      <c r="L16" s="111"/>
      <c r="M16" s="112"/>
      <c r="N16" s="112"/>
      <c r="O16" s="113"/>
      <c r="P16" s="111"/>
      <c r="Q16" s="112"/>
      <c r="R16" s="112"/>
      <c r="S16" s="113"/>
      <c r="T16" s="111"/>
      <c r="U16" s="112"/>
      <c r="V16" s="112"/>
      <c r="W16" s="113"/>
      <c r="X16" s="111"/>
      <c r="Y16" s="112"/>
      <c r="Z16" s="112"/>
      <c r="AA16" s="113"/>
      <c r="AB16" s="25">
        <f t="shared" si="0"/>
        <v>0</v>
      </c>
    </row>
    <row r="17" spans="1:28" ht="15" customHeight="1">
      <c r="A17" s="7">
        <f>STLST!B20</f>
        <v>15</v>
      </c>
      <c r="B17" s="7">
        <f>STLST!C20</f>
        <v>0</v>
      </c>
      <c r="C17" s="7">
        <f>STLST!D20</f>
        <v>0</v>
      </c>
      <c r="D17" s="111"/>
      <c r="E17" s="112"/>
      <c r="F17" s="112"/>
      <c r="G17" s="113"/>
      <c r="H17" s="111"/>
      <c r="I17" s="112"/>
      <c r="J17" s="112"/>
      <c r="K17" s="113"/>
      <c r="L17" s="111"/>
      <c r="M17" s="112"/>
      <c r="N17" s="112"/>
      <c r="O17" s="113"/>
      <c r="P17" s="111"/>
      <c r="Q17" s="112"/>
      <c r="R17" s="112"/>
      <c r="S17" s="113"/>
      <c r="T17" s="111"/>
      <c r="U17" s="112"/>
      <c r="V17" s="112"/>
      <c r="W17" s="113"/>
      <c r="X17" s="111"/>
      <c r="Y17" s="112"/>
      <c r="Z17" s="112"/>
      <c r="AA17" s="113"/>
      <c r="AB17" s="25">
        <f t="shared" si="0"/>
        <v>0</v>
      </c>
    </row>
    <row r="18" spans="1:28" ht="15" customHeight="1">
      <c r="A18" s="7">
        <f>STLST!B21</f>
        <v>16</v>
      </c>
      <c r="B18" s="7">
        <f>STLST!C21</f>
        <v>0</v>
      </c>
      <c r="C18" s="7">
        <f>STLST!D21</f>
        <v>0</v>
      </c>
      <c r="D18" s="111"/>
      <c r="E18" s="112"/>
      <c r="F18" s="112"/>
      <c r="G18" s="113"/>
      <c r="H18" s="111"/>
      <c r="I18" s="112"/>
      <c r="J18" s="112"/>
      <c r="K18" s="113"/>
      <c r="L18" s="111"/>
      <c r="M18" s="112"/>
      <c r="N18" s="112"/>
      <c r="O18" s="113"/>
      <c r="P18" s="111"/>
      <c r="Q18" s="112"/>
      <c r="R18" s="112"/>
      <c r="S18" s="113"/>
      <c r="T18" s="111"/>
      <c r="U18" s="112"/>
      <c r="V18" s="112"/>
      <c r="W18" s="113"/>
      <c r="X18" s="111"/>
      <c r="Y18" s="112"/>
      <c r="Z18" s="112"/>
      <c r="AA18" s="113"/>
      <c r="AB18" s="25">
        <f t="shared" si="0"/>
        <v>0</v>
      </c>
    </row>
    <row r="19" spans="1:28" ht="15" customHeight="1">
      <c r="A19" s="7">
        <f>STLST!B22</f>
        <v>17</v>
      </c>
      <c r="B19" s="7">
        <f>STLST!C22</f>
        <v>0</v>
      </c>
      <c r="C19" s="7">
        <f>STLST!D22</f>
        <v>0</v>
      </c>
      <c r="D19" s="111"/>
      <c r="E19" s="112"/>
      <c r="F19" s="112"/>
      <c r="G19" s="113"/>
      <c r="H19" s="111"/>
      <c r="I19" s="112"/>
      <c r="J19" s="112"/>
      <c r="K19" s="113"/>
      <c r="L19" s="111"/>
      <c r="M19" s="112"/>
      <c r="N19" s="112"/>
      <c r="O19" s="113"/>
      <c r="P19" s="111"/>
      <c r="Q19" s="112"/>
      <c r="R19" s="112"/>
      <c r="S19" s="113"/>
      <c r="T19" s="111"/>
      <c r="U19" s="112"/>
      <c r="V19" s="112"/>
      <c r="W19" s="113"/>
      <c r="X19" s="111"/>
      <c r="Y19" s="112"/>
      <c r="Z19" s="112"/>
      <c r="AA19" s="113"/>
      <c r="AB19" s="25">
        <f t="shared" si="0"/>
        <v>0</v>
      </c>
    </row>
    <row r="20" spans="1:28" ht="15" customHeight="1">
      <c r="A20" s="7">
        <f>STLST!B23</f>
        <v>18</v>
      </c>
      <c r="B20" s="7">
        <f>STLST!C23</f>
        <v>0</v>
      </c>
      <c r="C20" s="7">
        <f>STLST!D23</f>
        <v>0</v>
      </c>
      <c r="D20" s="111"/>
      <c r="E20" s="112"/>
      <c r="F20" s="112"/>
      <c r="G20" s="113"/>
      <c r="H20" s="111"/>
      <c r="I20" s="112"/>
      <c r="J20" s="112"/>
      <c r="K20" s="113"/>
      <c r="L20" s="111"/>
      <c r="M20" s="112"/>
      <c r="N20" s="112"/>
      <c r="O20" s="113"/>
      <c r="P20" s="111"/>
      <c r="Q20" s="112"/>
      <c r="R20" s="112"/>
      <c r="S20" s="113"/>
      <c r="T20" s="111"/>
      <c r="U20" s="112"/>
      <c r="V20" s="112"/>
      <c r="W20" s="113"/>
      <c r="X20" s="111"/>
      <c r="Y20" s="112"/>
      <c r="Z20" s="112"/>
      <c r="AA20" s="113"/>
      <c r="AB20" s="25">
        <f t="shared" si="0"/>
        <v>0</v>
      </c>
    </row>
    <row r="21" spans="1:28" ht="15" customHeight="1">
      <c r="A21" s="7">
        <f>STLST!B24</f>
        <v>19</v>
      </c>
      <c r="B21" s="7">
        <f>STLST!C24</f>
        <v>0</v>
      </c>
      <c r="C21" s="7">
        <f>STLST!D24</f>
        <v>0</v>
      </c>
      <c r="D21" s="111"/>
      <c r="E21" s="112"/>
      <c r="F21" s="112"/>
      <c r="G21" s="113"/>
      <c r="H21" s="111"/>
      <c r="I21" s="112"/>
      <c r="J21" s="112"/>
      <c r="K21" s="113"/>
      <c r="L21" s="111"/>
      <c r="M21" s="112"/>
      <c r="N21" s="112"/>
      <c r="O21" s="113"/>
      <c r="P21" s="111"/>
      <c r="Q21" s="112"/>
      <c r="R21" s="112"/>
      <c r="S21" s="113"/>
      <c r="T21" s="111"/>
      <c r="U21" s="112"/>
      <c r="V21" s="112"/>
      <c r="W21" s="113"/>
      <c r="X21" s="111"/>
      <c r="Y21" s="112"/>
      <c r="Z21" s="112"/>
      <c r="AA21" s="113"/>
      <c r="AB21" s="25">
        <f t="shared" si="0"/>
        <v>0</v>
      </c>
    </row>
    <row r="22" spans="1:28" ht="15" customHeight="1">
      <c r="A22" s="7">
        <f>STLST!B25</f>
        <v>20</v>
      </c>
      <c r="B22" s="7">
        <f>STLST!C25</f>
        <v>0</v>
      </c>
      <c r="C22" s="7">
        <f>STLST!D25</f>
        <v>0</v>
      </c>
      <c r="D22" s="111"/>
      <c r="E22" s="112"/>
      <c r="F22" s="112"/>
      <c r="G22" s="113"/>
      <c r="H22" s="111"/>
      <c r="I22" s="112"/>
      <c r="J22" s="112"/>
      <c r="K22" s="113"/>
      <c r="L22" s="111"/>
      <c r="M22" s="112"/>
      <c r="N22" s="112"/>
      <c r="O22" s="113"/>
      <c r="P22" s="111"/>
      <c r="Q22" s="112"/>
      <c r="R22" s="112"/>
      <c r="S22" s="113"/>
      <c r="T22" s="111"/>
      <c r="U22" s="112"/>
      <c r="V22" s="112"/>
      <c r="W22" s="113"/>
      <c r="X22" s="111"/>
      <c r="Y22" s="112"/>
      <c r="Z22" s="112"/>
      <c r="AA22" s="113"/>
      <c r="AB22" s="25">
        <f t="shared" si="0"/>
        <v>0</v>
      </c>
    </row>
    <row r="23" spans="1:28" ht="15" customHeight="1">
      <c r="A23" s="7">
        <f>STLST!B26</f>
        <v>21</v>
      </c>
      <c r="B23" s="7">
        <f>STLST!C26</f>
        <v>0</v>
      </c>
      <c r="C23" s="7">
        <f>STLST!D26</f>
        <v>0</v>
      </c>
      <c r="D23" s="111"/>
      <c r="E23" s="112"/>
      <c r="F23" s="112"/>
      <c r="G23" s="113"/>
      <c r="H23" s="111"/>
      <c r="I23" s="112"/>
      <c r="J23" s="112"/>
      <c r="K23" s="113"/>
      <c r="L23" s="111"/>
      <c r="M23" s="112"/>
      <c r="N23" s="112"/>
      <c r="O23" s="113"/>
      <c r="P23" s="111"/>
      <c r="Q23" s="112"/>
      <c r="R23" s="112"/>
      <c r="S23" s="113"/>
      <c r="T23" s="111"/>
      <c r="U23" s="112"/>
      <c r="V23" s="112"/>
      <c r="W23" s="113"/>
      <c r="X23" s="111"/>
      <c r="Y23" s="112"/>
      <c r="Z23" s="112"/>
      <c r="AA23" s="113"/>
      <c r="AB23" s="25">
        <f t="shared" si="0"/>
        <v>0</v>
      </c>
    </row>
    <row r="24" spans="1:28" ht="15" customHeight="1">
      <c r="A24" s="7">
        <f>STLST!B27</f>
        <v>22</v>
      </c>
      <c r="B24" s="7">
        <f>STLST!C27</f>
        <v>0</v>
      </c>
      <c r="C24" s="7">
        <f>STLST!D27</f>
        <v>0</v>
      </c>
      <c r="D24" s="111"/>
      <c r="E24" s="112"/>
      <c r="F24" s="112"/>
      <c r="G24" s="113"/>
      <c r="H24" s="111"/>
      <c r="I24" s="112"/>
      <c r="J24" s="112"/>
      <c r="K24" s="113"/>
      <c r="L24" s="111"/>
      <c r="M24" s="112"/>
      <c r="N24" s="112"/>
      <c r="O24" s="113"/>
      <c r="P24" s="111"/>
      <c r="Q24" s="112"/>
      <c r="R24" s="112"/>
      <c r="S24" s="113"/>
      <c r="T24" s="111"/>
      <c r="U24" s="112"/>
      <c r="V24" s="112"/>
      <c r="W24" s="113"/>
      <c r="X24" s="111"/>
      <c r="Y24" s="112"/>
      <c r="Z24" s="112"/>
      <c r="AA24" s="113"/>
      <c r="AB24" s="25">
        <f t="shared" si="0"/>
        <v>0</v>
      </c>
    </row>
    <row r="25" spans="1:28" ht="15" customHeight="1">
      <c r="A25" s="7">
        <f>STLST!B28</f>
        <v>23</v>
      </c>
      <c r="B25" s="7">
        <f>STLST!C28</f>
        <v>0</v>
      </c>
      <c r="C25" s="7">
        <f>STLST!D28</f>
        <v>0</v>
      </c>
      <c r="D25" s="111"/>
      <c r="E25" s="112"/>
      <c r="F25" s="112"/>
      <c r="G25" s="113"/>
      <c r="H25" s="111"/>
      <c r="I25" s="112"/>
      <c r="J25" s="112"/>
      <c r="K25" s="113"/>
      <c r="L25" s="111"/>
      <c r="M25" s="112"/>
      <c r="N25" s="112"/>
      <c r="O25" s="113"/>
      <c r="P25" s="111"/>
      <c r="Q25" s="112"/>
      <c r="R25" s="112"/>
      <c r="S25" s="113"/>
      <c r="T25" s="111"/>
      <c r="U25" s="112"/>
      <c r="V25" s="112"/>
      <c r="W25" s="113"/>
      <c r="X25" s="111"/>
      <c r="Y25" s="112"/>
      <c r="Z25" s="112"/>
      <c r="AA25" s="113"/>
      <c r="AB25" s="25">
        <f t="shared" si="0"/>
        <v>0</v>
      </c>
    </row>
    <row r="26" spans="1:28" ht="15" customHeight="1">
      <c r="A26" s="7">
        <f>STLST!B29</f>
        <v>24</v>
      </c>
      <c r="B26" s="7">
        <f>STLST!C29</f>
        <v>0</v>
      </c>
      <c r="C26" s="7">
        <f>STLST!D29</f>
        <v>0</v>
      </c>
      <c r="D26" s="111"/>
      <c r="E26" s="112"/>
      <c r="F26" s="112"/>
      <c r="G26" s="113"/>
      <c r="H26" s="111"/>
      <c r="I26" s="112"/>
      <c r="J26" s="112"/>
      <c r="K26" s="113"/>
      <c r="L26" s="111"/>
      <c r="M26" s="112"/>
      <c r="N26" s="112"/>
      <c r="O26" s="113"/>
      <c r="P26" s="111"/>
      <c r="Q26" s="112"/>
      <c r="R26" s="112"/>
      <c r="S26" s="113"/>
      <c r="T26" s="111"/>
      <c r="U26" s="112"/>
      <c r="V26" s="112"/>
      <c r="W26" s="113"/>
      <c r="X26" s="111"/>
      <c r="Y26" s="112"/>
      <c r="Z26" s="112"/>
      <c r="AA26" s="113"/>
      <c r="AB26" s="25">
        <f t="shared" si="0"/>
        <v>0</v>
      </c>
    </row>
    <row r="27" spans="1:28" ht="15" customHeight="1">
      <c r="A27" s="7">
        <f>STLST!B30</f>
        <v>25</v>
      </c>
      <c r="B27" s="7">
        <f>STLST!C30</f>
        <v>0</v>
      </c>
      <c r="C27" s="7">
        <f>STLST!D30</f>
        <v>0</v>
      </c>
      <c r="D27" s="111"/>
      <c r="E27" s="112"/>
      <c r="F27" s="112"/>
      <c r="G27" s="113"/>
      <c r="H27" s="111"/>
      <c r="I27" s="112"/>
      <c r="J27" s="112"/>
      <c r="K27" s="113"/>
      <c r="L27" s="111"/>
      <c r="M27" s="112"/>
      <c r="N27" s="112"/>
      <c r="O27" s="113"/>
      <c r="P27" s="111"/>
      <c r="Q27" s="112"/>
      <c r="R27" s="112"/>
      <c r="S27" s="113"/>
      <c r="T27" s="111"/>
      <c r="U27" s="112"/>
      <c r="V27" s="112"/>
      <c r="W27" s="113"/>
      <c r="X27" s="111"/>
      <c r="Y27" s="112"/>
      <c r="Z27" s="112"/>
      <c r="AA27" s="113"/>
      <c r="AB27" s="25">
        <f t="shared" si="0"/>
        <v>0</v>
      </c>
    </row>
    <row r="28" spans="1:28" ht="15" customHeight="1">
      <c r="A28" s="7">
        <f>STLST!B31</f>
        <v>26</v>
      </c>
      <c r="B28" s="7">
        <f>STLST!C31</f>
        <v>0</v>
      </c>
      <c r="C28" s="7">
        <f>STLST!D31</f>
        <v>0</v>
      </c>
      <c r="D28" s="111"/>
      <c r="E28" s="112"/>
      <c r="F28" s="112"/>
      <c r="G28" s="113"/>
      <c r="H28" s="111"/>
      <c r="I28" s="112"/>
      <c r="J28" s="112"/>
      <c r="K28" s="113"/>
      <c r="L28" s="111"/>
      <c r="M28" s="112"/>
      <c r="N28" s="112"/>
      <c r="O28" s="113"/>
      <c r="P28" s="111"/>
      <c r="Q28" s="112"/>
      <c r="R28" s="112"/>
      <c r="S28" s="113"/>
      <c r="T28" s="111"/>
      <c r="U28" s="112"/>
      <c r="V28" s="112"/>
      <c r="W28" s="113"/>
      <c r="X28" s="111"/>
      <c r="Y28" s="112"/>
      <c r="Z28" s="112"/>
      <c r="AA28" s="113"/>
      <c r="AB28" s="25">
        <f t="shared" si="0"/>
        <v>0</v>
      </c>
    </row>
    <row r="29" spans="1:28" ht="15" customHeight="1">
      <c r="A29" s="7">
        <f>STLST!B32</f>
        <v>27</v>
      </c>
      <c r="B29" s="7">
        <f>STLST!C32</f>
        <v>0</v>
      </c>
      <c r="C29" s="7">
        <f>STLST!D32</f>
        <v>0</v>
      </c>
      <c r="D29" s="111"/>
      <c r="E29" s="112"/>
      <c r="F29" s="112"/>
      <c r="G29" s="113"/>
      <c r="H29" s="111"/>
      <c r="I29" s="112"/>
      <c r="J29" s="112"/>
      <c r="K29" s="113"/>
      <c r="L29" s="111"/>
      <c r="M29" s="112"/>
      <c r="N29" s="112"/>
      <c r="O29" s="113"/>
      <c r="P29" s="111"/>
      <c r="Q29" s="112"/>
      <c r="R29" s="112"/>
      <c r="S29" s="113"/>
      <c r="T29" s="111"/>
      <c r="U29" s="112"/>
      <c r="V29" s="112"/>
      <c r="W29" s="113"/>
      <c r="X29" s="111"/>
      <c r="Y29" s="112"/>
      <c r="Z29" s="112"/>
      <c r="AA29" s="113"/>
      <c r="AB29" s="25">
        <f t="shared" si="0"/>
        <v>0</v>
      </c>
    </row>
    <row r="30" spans="1:28" ht="15" customHeight="1">
      <c r="A30" s="7">
        <f>STLST!B33</f>
        <v>28</v>
      </c>
      <c r="B30" s="7">
        <f>STLST!C33</f>
        <v>0</v>
      </c>
      <c r="C30" s="7">
        <f>STLST!D33</f>
        <v>0</v>
      </c>
      <c r="D30" s="111"/>
      <c r="E30" s="112"/>
      <c r="F30" s="112"/>
      <c r="G30" s="113"/>
      <c r="H30" s="111"/>
      <c r="I30" s="112"/>
      <c r="J30" s="112"/>
      <c r="K30" s="113"/>
      <c r="L30" s="111"/>
      <c r="M30" s="112"/>
      <c r="N30" s="112"/>
      <c r="O30" s="113"/>
      <c r="P30" s="111"/>
      <c r="Q30" s="112"/>
      <c r="R30" s="112"/>
      <c r="S30" s="113"/>
      <c r="T30" s="111"/>
      <c r="U30" s="112"/>
      <c r="V30" s="112"/>
      <c r="W30" s="113"/>
      <c r="X30" s="111"/>
      <c r="Y30" s="112"/>
      <c r="Z30" s="112"/>
      <c r="AA30" s="113"/>
      <c r="AB30" s="25">
        <f t="shared" si="0"/>
        <v>0</v>
      </c>
    </row>
    <row r="31" spans="1:28" ht="15" customHeight="1">
      <c r="A31" s="7">
        <f>STLST!B34</f>
        <v>29</v>
      </c>
      <c r="B31" s="7">
        <f>STLST!C34</f>
        <v>0</v>
      </c>
      <c r="C31" s="7">
        <f>STLST!D34</f>
        <v>0</v>
      </c>
      <c r="D31" s="111"/>
      <c r="E31" s="112"/>
      <c r="F31" s="112"/>
      <c r="G31" s="113"/>
      <c r="H31" s="111"/>
      <c r="I31" s="112"/>
      <c r="J31" s="112"/>
      <c r="K31" s="113"/>
      <c r="L31" s="111"/>
      <c r="M31" s="112"/>
      <c r="N31" s="112"/>
      <c r="O31" s="113"/>
      <c r="P31" s="111"/>
      <c r="Q31" s="112"/>
      <c r="R31" s="112"/>
      <c r="S31" s="113"/>
      <c r="T31" s="111"/>
      <c r="U31" s="112"/>
      <c r="V31" s="112"/>
      <c r="W31" s="113"/>
      <c r="X31" s="111"/>
      <c r="Y31" s="112"/>
      <c r="Z31" s="112"/>
      <c r="AA31" s="113"/>
      <c r="AB31" s="25">
        <f t="shared" si="0"/>
        <v>0</v>
      </c>
    </row>
    <row r="32" spans="1:28" ht="15" customHeight="1">
      <c r="A32" s="7">
        <f>STLST!B35</f>
        <v>30</v>
      </c>
      <c r="B32" s="7">
        <f>STLST!C35</f>
        <v>0</v>
      </c>
      <c r="C32" s="7">
        <f>STLST!D35</f>
        <v>0</v>
      </c>
      <c r="D32" s="111"/>
      <c r="E32" s="112"/>
      <c r="F32" s="112"/>
      <c r="G32" s="113"/>
      <c r="H32" s="111"/>
      <c r="I32" s="112"/>
      <c r="J32" s="112"/>
      <c r="K32" s="113"/>
      <c r="L32" s="111"/>
      <c r="M32" s="112"/>
      <c r="N32" s="112"/>
      <c r="O32" s="113"/>
      <c r="P32" s="111"/>
      <c r="Q32" s="112"/>
      <c r="R32" s="112"/>
      <c r="S32" s="113"/>
      <c r="T32" s="111"/>
      <c r="U32" s="112"/>
      <c r="V32" s="112"/>
      <c r="W32" s="113"/>
      <c r="X32" s="111"/>
      <c r="Y32" s="112"/>
      <c r="Z32" s="112"/>
      <c r="AA32" s="113"/>
      <c r="AB32" s="25">
        <f t="shared" si="0"/>
        <v>0</v>
      </c>
    </row>
    <row r="33" spans="1:28" ht="15" customHeight="1">
      <c r="A33" s="7">
        <f>STLST!B36</f>
        <v>31</v>
      </c>
      <c r="B33" s="7">
        <f>STLST!C36</f>
        <v>0</v>
      </c>
      <c r="C33" s="7">
        <f>STLST!D36</f>
        <v>0</v>
      </c>
      <c r="D33" s="111"/>
      <c r="E33" s="112"/>
      <c r="F33" s="112"/>
      <c r="G33" s="113"/>
      <c r="H33" s="111"/>
      <c r="I33" s="112"/>
      <c r="J33" s="112"/>
      <c r="K33" s="113"/>
      <c r="L33" s="111"/>
      <c r="M33" s="112"/>
      <c r="N33" s="112"/>
      <c r="O33" s="113"/>
      <c r="P33" s="111"/>
      <c r="Q33" s="112"/>
      <c r="R33" s="112"/>
      <c r="S33" s="113"/>
      <c r="T33" s="111"/>
      <c r="U33" s="112"/>
      <c r="V33" s="112"/>
      <c r="W33" s="113"/>
      <c r="X33" s="111"/>
      <c r="Y33" s="112"/>
      <c r="Z33" s="112"/>
      <c r="AA33" s="113"/>
      <c r="AB33" s="25">
        <f t="shared" si="0"/>
        <v>0</v>
      </c>
    </row>
    <row r="34" spans="1:28" ht="15" customHeight="1">
      <c r="A34" s="7">
        <f>STLST!B37</f>
        <v>32</v>
      </c>
      <c r="B34" s="7">
        <f>STLST!C37</f>
        <v>0</v>
      </c>
      <c r="C34" s="7">
        <f>STLST!D37</f>
        <v>0</v>
      </c>
      <c r="D34" s="111"/>
      <c r="E34" s="112"/>
      <c r="F34" s="112"/>
      <c r="G34" s="113"/>
      <c r="H34" s="111"/>
      <c r="I34" s="112"/>
      <c r="J34" s="112"/>
      <c r="K34" s="113"/>
      <c r="L34" s="111"/>
      <c r="M34" s="112"/>
      <c r="N34" s="112"/>
      <c r="O34" s="113"/>
      <c r="P34" s="111"/>
      <c r="Q34" s="112"/>
      <c r="R34" s="112"/>
      <c r="S34" s="113"/>
      <c r="T34" s="111"/>
      <c r="U34" s="112"/>
      <c r="V34" s="112"/>
      <c r="W34" s="113"/>
      <c r="X34" s="111"/>
      <c r="Y34" s="112"/>
      <c r="Z34" s="112"/>
      <c r="AA34" s="113"/>
      <c r="AB34" s="25">
        <f t="shared" si="0"/>
        <v>0</v>
      </c>
    </row>
    <row r="35" spans="1:28" ht="15" customHeight="1">
      <c r="A35" s="7">
        <f>STLST!B38</f>
        <v>33</v>
      </c>
      <c r="B35" s="7">
        <f>STLST!C38</f>
        <v>0</v>
      </c>
      <c r="C35" s="7">
        <f>STLST!D38</f>
        <v>0</v>
      </c>
      <c r="D35" s="111"/>
      <c r="E35" s="112"/>
      <c r="F35" s="112"/>
      <c r="G35" s="113"/>
      <c r="H35" s="111"/>
      <c r="I35" s="112"/>
      <c r="J35" s="112"/>
      <c r="K35" s="113"/>
      <c r="L35" s="111"/>
      <c r="M35" s="112"/>
      <c r="N35" s="112"/>
      <c r="O35" s="113"/>
      <c r="P35" s="111"/>
      <c r="Q35" s="112"/>
      <c r="R35" s="112"/>
      <c r="S35" s="113"/>
      <c r="T35" s="111"/>
      <c r="U35" s="112"/>
      <c r="V35" s="112"/>
      <c r="W35" s="113"/>
      <c r="X35" s="111"/>
      <c r="Y35" s="112"/>
      <c r="Z35" s="112"/>
      <c r="AA35" s="113"/>
      <c r="AB35" s="25">
        <f t="shared" si="0"/>
        <v>0</v>
      </c>
    </row>
    <row r="36" spans="1:28" ht="15" customHeight="1">
      <c r="A36" s="7">
        <f>STLST!B39</f>
        <v>34</v>
      </c>
      <c r="B36" s="7">
        <f>STLST!C39</f>
        <v>0</v>
      </c>
      <c r="C36" s="7">
        <f>STLST!D39</f>
        <v>0</v>
      </c>
      <c r="D36" s="111"/>
      <c r="E36" s="112"/>
      <c r="F36" s="112"/>
      <c r="G36" s="113"/>
      <c r="H36" s="111"/>
      <c r="I36" s="112"/>
      <c r="J36" s="112"/>
      <c r="K36" s="113"/>
      <c r="L36" s="111"/>
      <c r="M36" s="112"/>
      <c r="N36" s="112"/>
      <c r="O36" s="113"/>
      <c r="P36" s="111"/>
      <c r="Q36" s="112"/>
      <c r="R36" s="112"/>
      <c r="S36" s="113"/>
      <c r="T36" s="111"/>
      <c r="U36" s="112"/>
      <c r="V36" s="112"/>
      <c r="W36" s="113"/>
      <c r="X36" s="111"/>
      <c r="Y36" s="112"/>
      <c r="Z36" s="112"/>
      <c r="AA36" s="113"/>
      <c r="AB36" s="25">
        <f t="shared" si="0"/>
        <v>0</v>
      </c>
    </row>
    <row r="37" spans="1:28" ht="15" customHeight="1">
      <c r="A37" s="7">
        <f>STLST!B40</f>
        <v>35</v>
      </c>
      <c r="B37" s="7">
        <f>STLST!C40</f>
        <v>0</v>
      </c>
      <c r="C37" s="7">
        <f>STLST!D40</f>
        <v>0</v>
      </c>
      <c r="D37" s="111"/>
      <c r="E37" s="112"/>
      <c r="F37" s="112"/>
      <c r="G37" s="113"/>
      <c r="H37" s="111"/>
      <c r="I37" s="112"/>
      <c r="J37" s="112"/>
      <c r="K37" s="113"/>
      <c r="L37" s="111"/>
      <c r="M37" s="112"/>
      <c r="N37" s="112"/>
      <c r="O37" s="113"/>
      <c r="P37" s="111"/>
      <c r="Q37" s="112"/>
      <c r="R37" s="112"/>
      <c r="S37" s="113"/>
      <c r="T37" s="111"/>
      <c r="U37" s="112"/>
      <c r="V37" s="112"/>
      <c r="W37" s="113"/>
      <c r="X37" s="111"/>
      <c r="Y37" s="112"/>
      <c r="Z37" s="112"/>
      <c r="AA37" s="113"/>
      <c r="AB37" s="25">
        <f t="shared" si="0"/>
        <v>0</v>
      </c>
    </row>
    <row r="38" spans="1:28" ht="8.5" customHeight="1">
      <c r="D38" s="50"/>
      <c r="E38" s="5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50"/>
      <c r="Y38" s="50"/>
      <c r="Z38" s="50"/>
      <c r="AA38" s="50"/>
      <c r="AB38" s="50"/>
    </row>
    <row r="39" spans="1:28">
      <c r="F39" s="126" t="s">
        <v>3</v>
      </c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8"/>
    </row>
    <row r="40" spans="1:28">
      <c r="F40" s="125" t="s">
        <v>56</v>
      </c>
      <c r="G40" s="125"/>
      <c r="H40" s="125"/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</row>
    <row r="41" spans="1:28">
      <c r="F41" s="125" t="s">
        <v>57</v>
      </c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</row>
    <row r="42" spans="1:28">
      <c r="F42" s="125" t="s">
        <v>58</v>
      </c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</row>
    <row r="43" spans="1:28">
      <c r="F43" s="125" t="s">
        <v>59</v>
      </c>
      <c r="G43" s="125"/>
      <c r="H43" s="125"/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</row>
    <row r="44" spans="1:28">
      <c r="F44" s="125" t="s">
        <v>60</v>
      </c>
      <c r="G44" s="125"/>
      <c r="H44" s="125"/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</row>
  </sheetData>
  <mergeCells count="225">
    <mergeCell ref="F43:W43"/>
    <mergeCell ref="F44:W44"/>
    <mergeCell ref="F39:W39"/>
    <mergeCell ref="T35:W35"/>
    <mergeCell ref="T36:W36"/>
    <mergeCell ref="T37:W37"/>
    <mergeCell ref="F40:W40"/>
    <mergeCell ref="F41:W41"/>
    <mergeCell ref="F42:W42"/>
    <mergeCell ref="P37:S37"/>
    <mergeCell ref="D37:G37"/>
    <mergeCell ref="H37:K37"/>
    <mergeCell ref="L37:O37"/>
    <mergeCell ref="X37:AA37"/>
    <mergeCell ref="P2:S2"/>
    <mergeCell ref="P3:S3"/>
    <mergeCell ref="P4:S4"/>
    <mergeCell ref="P5:S5"/>
    <mergeCell ref="P6:S6"/>
    <mergeCell ref="P7:S7"/>
    <mergeCell ref="D35:G35"/>
    <mergeCell ref="H35:K35"/>
    <mergeCell ref="L35:O35"/>
    <mergeCell ref="X35:AA35"/>
    <mergeCell ref="D36:G36"/>
    <mergeCell ref="H36:K36"/>
    <mergeCell ref="L36:O36"/>
    <mergeCell ref="X36:AA36"/>
    <mergeCell ref="P35:S35"/>
    <mergeCell ref="P36:S36"/>
    <mergeCell ref="D33:G33"/>
    <mergeCell ref="H33:K33"/>
    <mergeCell ref="L33:O33"/>
    <mergeCell ref="X33:AA33"/>
    <mergeCell ref="D34:G34"/>
    <mergeCell ref="H34:K34"/>
    <mergeCell ref="L34:O34"/>
    <mergeCell ref="X34:AA34"/>
    <mergeCell ref="P33:S33"/>
    <mergeCell ref="P34:S34"/>
    <mergeCell ref="D31:G31"/>
    <mergeCell ref="H31:K31"/>
    <mergeCell ref="L31:O31"/>
    <mergeCell ref="X31:AA31"/>
    <mergeCell ref="D32:G32"/>
    <mergeCell ref="H32:K32"/>
    <mergeCell ref="L32:O32"/>
    <mergeCell ref="X32:AA32"/>
    <mergeCell ref="P31:S31"/>
    <mergeCell ref="P32:S32"/>
    <mergeCell ref="T31:W31"/>
    <mergeCell ref="T32:W32"/>
    <mergeCell ref="T33:W33"/>
    <mergeCell ref="T34:W34"/>
    <mergeCell ref="D29:G29"/>
    <mergeCell ref="H29:K29"/>
    <mergeCell ref="L29:O29"/>
    <mergeCell ref="X29:AA29"/>
    <mergeCell ref="D30:G30"/>
    <mergeCell ref="H30:K30"/>
    <mergeCell ref="L30:O30"/>
    <mergeCell ref="X30:AA30"/>
    <mergeCell ref="P29:S29"/>
    <mergeCell ref="P30:S30"/>
    <mergeCell ref="T29:W29"/>
    <mergeCell ref="T30:W30"/>
    <mergeCell ref="D27:G27"/>
    <mergeCell ref="H27:K27"/>
    <mergeCell ref="L27:O27"/>
    <mergeCell ref="X27:AA27"/>
    <mergeCell ref="D28:G28"/>
    <mergeCell ref="H28:K28"/>
    <mergeCell ref="L28:O28"/>
    <mergeCell ref="X28:AA28"/>
    <mergeCell ref="P27:S27"/>
    <mergeCell ref="P28:S28"/>
    <mergeCell ref="T27:W27"/>
    <mergeCell ref="T28:W28"/>
    <mergeCell ref="D25:G25"/>
    <mergeCell ref="H25:K25"/>
    <mergeCell ref="L25:O25"/>
    <mergeCell ref="X25:AA25"/>
    <mergeCell ref="D26:G26"/>
    <mergeCell ref="H26:K26"/>
    <mergeCell ref="L26:O26"/>
    <mergeCell ref="X26:AA26"/>
    <mergeCell ref="P25:S25"/>
    <mergeCell ref="P26:S26"/>
    <mergeCell ref="T25:W25"/>
    <mergeCell ref="T26:W26"/>
    <mergeCell ref="D23:G23"/>
    <mergeCell ref="H23:K23"/>
    <mergeCell ref="L23:O23"/>
    <mergeCell ref="X23:AA23"/>
    <mergeCell ref="D24:G24"/>
    <mergeCell ref="H24:K24"/>
    <mergeCell ref="L24:O24"/>
    <mergeCell ref="X24:AA24"/>
    <mergeCell ref="P23:S23"/>
    <mergeCell ref="P24:S24"/>
    <mergeCell ref="T23:W23"/>
    <mergeCell ref="T24:W24"/>
    <mergeCell ref="D21:G21"/>
    <mergeCell ref="H21:K21"/>
    <mergeCell ref="L21:O21"/>
    <mergeCell ref="X21:AA21"/>
    <mergeCell ref="D22:G22"/>
    <mergeCell ref="H22:K22"/>
    <mergeCell ref="L22:O22"/>
    <mergeCell ref="X22:AA22"/>
    <mergeCell ref="P21:S21"/>
    <mergeCell ref="P22:S22"/>
    <mergeCell ref="T21:W21"/>
    <mergeCell ref="T22:W22"/>
    <mergeCell ref="D19:G19"/>
    <mergeCell ref="H19:K19"/>
    <mergeCell ref="L19:O19"/>
    <mergeCell ref="X19:AA19"/>
    <mergeCell ref="D20:G20"/>
    <mergeCell ref="H20:K20"/>
    <mergeCell ref="L20:O20"/>
    <mergeCell ref="X20:AA20"/>
    <mergeCell ref="P19:S19"/>
    <mergeCell ref="P20:S20"/>
    <mergeCell ref="T19:W19"/>
    <mergeCell ref="T20:W20"/>
    <mergeCell ref="D17:G17"/>
    <mergeCell ref="H17:K17"/>
    <mergeCell ref="L17:O17"/>
    <mergeCell ref="X17:AA17"/>
    <mergeCell ref="D18:G18"/>
    <mergeCell ref="H18:K18"/>
    <mergeCell ref="L18:O18"/>
    <mergeCell ref="X18:AA18"/>
    <mergeCell ref="P17:S17"/>
    <mergeCell ref="P18:S18"/>
    <mergeCell ref="T17:W17"/>
    <mergeCell ref="T18:W18"/>
    <mergeCell ref="D15:G15"/>
    <mergeCell ref="H15:K15"/>
    <mergeCell ref="L15:O15"/>
    <mergeCell ref="X15:AA15"/>
    <mergeCell ref="D16:G16"/>
    <mergeCell ref="H16:K16"/>
    <mergeCell ref="L16:O16"/>
    <mergeCell ref="X16:AA16"/>
    <mergeCell ref="P15:S15"/>
    <mergeCell ref="P16:S16"/>
    <mergeCell ref="T15:W15"/>
    <mergeCell ref="T16:W16"/>
    <mergeCell ref="D13:G13"/>
    <mergeCell ref="H13:K13"/>
    <mergeCell ref="L13:O13"/>
    <mergeCell ref="X13:AA13"/>
    <mergeCell ref="D14:G14"/>
    <mergeCell ref="H14:K14"/>
    <mergeCell ref="L14:O14"/>
    <mergeCell ref="X14:AA14"/>
    <mergeCell ref="P13:S13"/>
    <mergeCell ref="P14:S14"/>
    <mergeCell ref="T13:W13"/>
    <mergeCell ref="T14:W14"/>
    <mergeCell ref="D11:G11"/>
    <mergeCell ref="H11:K11"/>
    <mergeCell ref="L11:O11"/>
    <mergeCell ref="X11:AA11"/>
    <mergeCell ref="D12:G12"/>
    <mergeCell ref="H12:K12"/>
    <mergeCell ref="L12:O12"/>
    <mergeCell ref="X12:AA12"/>
    <mergeCell ref="P11:S11"/>
    <mergeCell ref="P12:S12"/>
    <mergeCell ref="T11:W11"/>
    <mergeCell ref="T12:W12"/>
    <mergeCell ref="D9:G9"/>
    <mergeCell ref="H9:K9"/>
    <mergeCell ref="L9:O9"/>
    <mergeCell ref="X9:AA9"/>
    <mergeCell ref="D10:G10"/>
    <mergeCell ref="H10:K10"/>
    <mergeCell ref="L10:O10"/>
    <mergeCell ref="X10:AA10"/>
    <mergeCell ref="P9:S9"/>
    <mergeCell ref="P10:S10"/>
    <mergeCell ref="T9:W9"/>
    <mergeCell ref="T10:W10"/>
    <mergeCell ref="D7:G7"/>
    <mergeCell ref="H7:K7"/>
    <mergeCell ref="L7:O7"/>
    <mergeCell ref="X7:AA7"/>
    <mergeCell ref="D8:G8"/>
    <mergeCell ref="H8:K8"/>
    <mergeCell ref="L8:O8"/>
    <mergeCell ref="X8:AA8"/>
    <mergeCell ref="P8:S8"/>
    <mergeCell ref="T7:W7"/>
    <mergeCell ref="T8:W8"/>
    <mergeCell ref="D6:G6"/>
    <mergeCell ref="H6:K6"/>
    <mergeCell ref="L6:O6"/>
    <mergeCell ref="X6:AA6"/>
    <mergeCell ref="D3:G3"/>
    <mergeCell ref="H3:K3"/>
    <mergeCell ref="L3:O3"/>
    <mergeCell ref="X3:AA3"/>
    <mergeCell ref="D4:G4"/>
    <mergeCell ref="H4:K4"/>
    <mergeCell ref="L4:O4"/>
    <mergeCell ref="X4:AA4"/>
    <mergeCell ref="T3:W3"/>
    <mergeCell ref="T4:W4"/>
    <mergeCell ref="T5:W5"/>
    <mergeCell ref="T6:W6"/>
    <mergeCell ref="C1:D1"/>
    <mergeCell ref="F1:G1"/>
    <mergeCell ref="H1:AB1"/>
    <mergeCell ref="D2:G2"/>
    <mergeCell ref="H2:K2"/>
    <mergeCell ref="L2:O2"/>
    <mergeCell ref="X2:AA2"/>
    <mergeCell ref="D5:G5"/>
    <mergeCell ref="H5:K5"/>
    <mergeCell ref="L5:O5"/>
    <mergeCell ref="X5:AA5"/>
    <mergeCell ref="T2:W2"/>
  </mergeCells>
  <pageMargins left="0.23622047244094491" right="0.23622047244094491" top="0.15748031496062992" bottom="0.15748031496062992" header="0.31496062992125984" footer="0.31496062992125984"/>
  <pageSetup paperSize="9" scale="74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CC9CD9B-47CF-48AB-A541-EDC3969F4299}">
          <x14:formula1>
            <xm:f>scoring!$C$2:$C$6</xm:f>
          </x14:formula1>
          <xm:sqref>D3:AA38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A8455-A9AE-4F35-B483-2596F82BC920}">
  <sheetPr>
    <tabColor theme="5" tint="0.59999389629810485"/>
    <pageSetUpPr fitToPage="1"/>
  </sheetPr>
  <dimension ref="A1:S50"/>
  <sheetViews>
    <sheetView zoomScale="85" zoomScaleNormal="85" workbookViewId="0">
      <selection activeCell="H10" sqref="H10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8" width="8.90625" style="3" customWidth="1"/>
    <col min="19" max="19" width="11.90625" style="2" customWidth="1"/>
    <col min="20" max="16384" width="8.7265625" style="2"/>
  </cols>
  <sheetData>
    <row r="1" spans="1:19">
      <c r="A1" s="7"/>
      <c r="B1" s="7"/>
      <c r="C1" s="13" t="s">
        <v>14</v>
      </c>
      <c r="D1" s="12" t="str">
        <f>STLST!D2</f>
        <v>9/…</v>
      </c>
      <c r="E1" s="28"/>
      <c r="F1" s="13" t="s">
        <v>15</v>
      </c>
      <c r="G1" s="93">
        <f>STLST!D4</f>
        <v>0</v>
      </c>
      <c r="H1" s="94"/>
      <c r="I1" s="28"/>
      <c r="J1" s="28"/>
      <c r="K1" s="95" t="s">
        <v>61</v>
      </c>
      <c r="L1" s="96"/>
      <c r="M1" s="96"/>
      <c r="N1" s="96"/>
      <c r="O1" s="96"/>
      <c r="P1" s="96"/>
      <c r="Q1" s="96"/>
      <c r="R1" s="96"/>
      <c r="S1" s="97"/>
    </row>
    <row r="2" spans="1:19" ht="16" customHeight="1">
      <c r="A2" s="7"/>
      <c r="B2" s="7"/>
      <c r="C2" s="13"/>
      <c r="D2" s="129" t="s">
        <v>78</v>
      </c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1"/>
      <c r="S2" s="26"/>
    </row>
    <row r="3" spans="1:19" ht="25" customHeight="1">
      <c r="A3" s="7"/>
      <c r="B3" s="7"/>
      <c r="C3" s="13"/>
      <c r="D3" s="118" t="s">
        <v>79</v>
      </c>
      <c r="E3" s="118"/>
      <c r="F3" s="118"/>
      <c r="G3" s="118" t="s">
        <v>62</v>
      </c>
      <c r="H3" s="118"/>
      <c r="I3" s="132" t="s">
        <v>64</v>
      </c>
      <c r="J3" s="133"/>
      <c r="K3" s="133"/>
      <c r="L3" s="134"/>
      <c r="M3" s="118" t="s">
        <v>65</v>
      </c>
      <c r="N3" s="118"/>
      <c r="O3" s="118"/>
      <c r="P3" s="118" t="s">
        <v>66</v>
      </c>
      <c r="Q3" s="118"/>
      <c r="R3" s="118"/>
      <c r="S3" s="26"/>
    </row>
    <row r="4" spans="1:19" s="5" customFormat="1" ht="83.5" customHeight="1">
      <c r="A4" s="6"/>
      <c r="B4" s="4" t="s">
        <v>16</v>
      </c>
      <c r="C4" s="14" t="s">
        <v>17</v>
      </c>
      <c r="D4" s="39" t="s">
        <v>63</v>
      </c>
      <c r="E4" s="39" t="s">
        <v>67</v>
      </c>
      <c r="F4" s="39" t="s">
        <v>68</v>
      </c>
      <c r="G4" s="39" t="s">
        <v>69</v>
      </c>
      <c r="H4" s="39" t="s">
        <v>70</v>
      </c>
      <c r="I4" s="39" t="s">
        <v>71</v>
      </c>
      <c r="J4" s="39" t="s">
        <v>72</v>
      </c>
      <c r="K4" s="39" t="s">
        <v>73</v>
      </c>
      <c r="L4" s="39" t="s">
        <v>81</v>
      </c>
      <c r="M4" s="39" t="s">
        <v>74</v>
      </c>
      <c r="N4" s="39" t="s">
        <v>80</v>
      </c>
      <c r="O4" s="39" t="s">
        <v>75</v>
      </c>
      <c r="P4" s="39" t="s">
        <v>76</v>
      </c>
      <c r="Q4" s="39" t="s">
        <v>95</v>
      </c>
      <c r="R4" s="39" t="s">
        <v>77</v>
      </c>
      <c r="S4" s="46" t="s">
        <v>9</v>
      </c>
    </row>
    <row r="5" spans="1:19" ht="15" customHeight="1">
      <c r="A5" s="7">
        <f>STLST!B6</f>
        <v>1</v>
      </c>
      <c r="B5" s="7">
        <f>STLST!C6</f>
        <v>0</v>
      </c>
      <c r="C5" s="7">
        <f>STLST!D6</f>
        <v>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>
        <f>SUM(D5:R5)</f>
        <v>0</v>
      </c>
    </row>
    <row r="6" spans="1:19" ht="15" customHeight="1">
      <c r="A6" s="7">
        <f>STLST!B7</f>
        <v>2</v>
      </c>
      <c r="B6" s="7">
        <f>STLST!C7</f>
        <v>0</v>
      </c>
      <c r="C6" s="7">
        <f>STLST!D7</f>
        <v>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>
        <f t="shared" ref="S6:S39" si="0">SUM(D6:R6)</f>
        <v>0</v>
      </c>
    </row>
    <row r="7" spans="1:19" ht="15" customHeight="1">
      <c r="A7" s="7">
        <f>STLST!B8</f>
        <v>3</v>
      </c>
      <c r="B7" s="7">
        <f>STLST!C8</f>
        <v>0</v>
      </c>
      <c r="C7" s="7">
        <f>STLST!D8</f>
        <v>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>
        <f t="shared" si="0"/>
        <v>0</v>
      </c>
    </row>
    <row r="8" spans="1:19" ht="15" customHeight="1">
      <c r="A8" s="7">
        <f>STLST!B9</f>
        <v>4</v>
      </c>
      <c r="B8" s="7">
        <f>STLST!C9</f>
        <v>0</v>
      </c>
      <c r="C8" s="7">
        <f>STLST!D9</f>
        <v>0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>
        <f t="shared" si="0"/>
        <v>0</v>
      </c>
    </row>
    <row r="9" spans="1:19" ht="15" customHeight="1">
      <c r="A9" s="7">
        <f>STLST!B10</f>
        <v>5</v>
      </c>
      <c r="B9" s="7">
        <f>STLST!C10</f>
        <v>0</v>
      </c>
      <c r="C9" s="7">
        <f>STLST!D10</f>
        <v>0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>
        <f t="shared" si="0"/>
        <v>0</v>
      </c>
    </row>
    <row r="10" spans="1:19" ht="15" customHeight="1">
      <c r="A10" s="7">
        <f>STLST!B11</f>
        <v>6</v>
      </c>
      <c r="B10" s="7">
        <f>STLST!C11</f>
        <v>0</v>
      </c>
      <c r="C10" s="7">
        <f>STLST!D11</f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>
        <f t="shared" si="0"/>
        <v>0</v>
      </c>
    </row>
    <row r="11" spans="1:19" ht="15" customHeight="1">
      <c r="A11" s="7">
        <f>STLST!B12</f>
        <v>7</v>
      </c>
      <c r="B11" s="7">
        <f>STLST!C12</f>
        <v>0</v>
      </c>
      <c r="C11" s="7">
        <f>STLST!D12</f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>
        <f t="shared" si="0"/>
        <v>0</v>
      </c>
    </row>
    <row r="12" spans="1:19" ht="15" customHeight="1">
      <c r="A12" s="7">
        <f>STLST!B13</f>
        <v>8</v>
      </c>
      <c r="B12" s="7">
        <f>STLST!C13</f>
        <v>0</v>
      </c>
      <c r="C12" s="7">
        <f>STLST!D13</f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>
        <f t="shared" si="0"/>
        <v>0</v>
      </c>
    </row>
    <row r="13" spans="1:19" ht="15" customHeight="1">
      <c r="A13" s="7">
        <f>STLST!B14</f>
        <v>9</v>
      </c>
      <c r="B13" s="7">
        <f>STLST!C14</f>
        <v>0</v>
      </c>
      <c r="C13" s="7">
        <f>STLST!D14</f>
        <v>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>
        <f t="shared" si="0"/>
        <v>0</v>
      </c>
    </row>
    <row r="14" spans="1:19" ht="15" customHeight="1">
      <c r="A14" s="7">
        <f>STLST!B15</f>
        <v>10</v>
      </c>
      <c r="B14" s="7">
        <f>STLST!C15</f>
        <v>0</v>
      </c>
      <c r="C14" s="7">
        <f>STLST!D15</f>
        <v>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>
        <f t="shared" si="0"/>
        <v>0</v>
      </c>
    </row>
    <row r="15" spans="1:19" ht="15" customHeight="1">
      <c r="A15" s="7">
        <f>STLST!B16</f>
        <v>11</v>
      </c>
      <c r="B15" s="7">
        <f>STLST!C16</f>
        <v>0</v>
      </c>
      <c r="C15" s="7">
        <f>STLST!D16</f>
        <v>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>
        <f t="shared" si="0"/>
        <v>0</v>
      </c>
    </row>
    <row r="16" spans="1:19" ht="15" customHeight="1">
      <c r="A16" s="7">
        <f>STLST!B17</f>
        <v>12</v>
      </c>
      <c r="B16" s="7">
        <f>STLST!C17</f>
        <v>0</v>
      </c>
      <c r="C16" s="7">
        <f>STLST!D17</f>
        <v>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>
        <f t="shared" si="0"/>
        <v>0</v>
      </c>
    </row>
    <row r="17" spans="1:19" ht="15" customHeight="1">
      <c r="A17" s="7">
        <f>STLST!B18</f>
        <v>13</v>
      </c>
      <c r="B17" s="7">
        <f>STLST!C18</f>
        <v>0</v>
      </c>
      <c r="C17" s="7">
        <f>STLST!D18</f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>
        <f t="shared" si="0"/>
        <v>0</v>
      </c>
    </row>
    <row r="18" spans="1:19" ht="15" customHeight="1">
      <c r="A18" s="7">
        <f>STLST!B19</f>
        <v>14</v>
      </c>
      <c r="B18" s="7">
        <f>STLST!C19</f>
        <v>0</v>
      </c>
      <c r="C18" s="7">
        <f>STLST!D19</f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>
        <f t="shared" si="0"/>
        <v>0</v>
      </c>
    </row>
    <row r="19" spans="1:19" ht="15" customHeight="1">
      <c r="A19" s="7">
        <f>STLST!B20</f>
        <v>15</v>
      </c>
      <c r="B19" s="7">
        <f>STLST!C20</f>
        <v>0</v>
      </c>
      <c r="C19" s="7">
        <f>STLST!D20</f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>
        <f t="shared" si="0"/>
        <v>0</v>
      </c>
    </row>
    <row r="20" spans="1:19" ht="15" customHeight="1">
      <c r="A20" s="7">
        <f>STLST!B21</f>
        <v>16</v>
      </c>
      <c r="B20" s="7">
        <f>STLST!C21</f>
        <v>0</v>
      </c>
      <c r="C20" s="7">
        <f>STLST!D21</f>
        <v>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>
        <f t="shared" si="0"/>
        <v>0</v>
      </c>
    </row>
    <row r="21" spans="1:19" ht="15" customHeight="1">
      <c r="A21" s="7">
        <f>STLST!B22</f>
        <v>17</v>
      </c>
      <c r="B21" s="7">
        <f>STLST!C22</f>
        <v>0</v>
      </c>
      <c r="C21" s="7">
        <f>STLST!D22</f>
        <v>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>
        <f t="shared" si="0"/>
        <v>0</v>
      </c>
    </row>
    <row r="22" spans="1:19" ht="15" customHeight="1">
      <c r="A22" s="7">
        <f>STLST!B23</f>
        <v>18</v>
      </c>
      <c r="B22" s="7">
        <f>STLST!C23</f>
        <v>0</v>
      </c>
      <c r="C22" s="7">
        <f>STLST!D23</f>
        <v>0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>
        <f t="shared" si="0"/>
        <v>0</v>
      </c>
    </row>
    <row r="23" spans="1:19" ht="15" customHeight="1">
      <c r="A23" s="7">
        <f>STLST!B24</f>
        <v>19</v>
      </c>
      <c r="B23" s="7">
        <f>STLST!C24</f>
        <v>0</v>
      </c>
      <c r="C23" s="7">
        <f>STLST!D24</f>
        <v>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>
        <f t="shared" si="0"/>
        <v>0</v>
      </c>
    </row>
    <row r="24" spans="1:19" ht="15" customHeight="1">
      <c r="A24" s="7">
        <f>STLST!B25</f>
        <v>20</v>
      </c>
      <c r="B24" s="7">
        <f>STLST!C25</f>
        <v>0</v>
      </c>
      <c r="C24" s="7">
        <f>STLST!D25</f>
        <v>0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>
        <f t="shared" si="0"/>
        <v>0</v>
      </c>
    </row>
    <row r="25" spans="1:19" ht="15" customHeight="1">
      <c r="A25" s="7">
        <f>STLST!B26</f>
        <v>21</v>
      </c>
      <c r="B25" s="7">
        <f>STLST!C26</f>
        <v>0</v>
      </c>
      <c r="C25" s="7">
        <f>STLST!D26</f>
        <v>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>
        <f t="shared" si="0"/>
        <v>0</v>
      </c>
    </row>
    <row r="26" spans="1:19" ht="15" customHeight="1">
      <c r="A26" s="7">
        <f>STLST!B27</f>
        <v>22</v>
      </c>
      <c r="B26" s="7">
        <f>STLST!C27</f>
        <v>0</v>
      </c>
      <c r="C26" s="7">
        <f>STLST!D27</f>
        <v>0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>
        <f t="shared" si="0"/>
        <v>0</v>
      </c>
    </row>
    <row r="27" spans="1:19" ht="15" customHeight="1">
      <c r="A27" s="7">
        <f>STLST!B28</f>
        <v>23</v>
      </c>
      <c r="B27" s="7">
        <f>STLST!C28</f>
        <v>0</v>
      </c>
      <c r="C27" s="7">
        <f>STLST!D28</f>
        <v>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>
        <f t="shared" si="0"/>
        <v>0</v>
      </c>
    </row>
    <row r="28" spans="1:19" ht="15" customHeight="1">
      <c r="A28" s="7">
        <f>STLST!B29</f>
        <v>24</v>
      </c>
      <c r="B28" s="7">
        <f>STLST!C29</f>
        <v>0</v>
      </c>
      <c r="C28" s="7">
        <f>STLST!D29</f>
        <v>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>
        <f t="shared" si="0"/>
        <v>0</v>
      </c>
    </row>
    <row r="29" spans="1:19" ht="15" customHeight="1">
      <c r="A29" s="7">
        <f>STLST!B30</f>
        <v>25</v>
      </c>
      <c r="B29" s="7">
        <f>STLST!C30</f>
        <v>0</v>
      </c>
      <c r="C29" s="7">
        <f>STLST!D30</f>
        <v>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>
        <f t="shared" si="0"/>
        <v>0</v>
      </c>
    </row>
    <row r="30" spans="1:19" ht="15" customHeight="1">
      <c r="A30" s="7">
        <f>STLST!B31</f>
        <v>26</v>
      </c>
      <c r="B30" s="7">
        <f>STLST!C31</f>
        <v>0</v>
      </c>
      <c r="C30" s="7">
        <f>STLST!D31</f>
        <v>0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>
        <f t="shared" si="0"/>
        <v>0</v>
      </c>
    </row>
    <row r="31" spans="1:19" ht="15" customHeight="1">
      <c r="A31" s="7">
        <f>STLST!B32</f>
        <v>27</v>
      </c>
      <c r="B31" s="7">
        <f>STLST!C32</f>
        <v>0</v>
      </c>
      <c r="C31" s="7">
        <f>STLST!D32</f>
        <v>0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>
        <f t="shared" si="0"/>
        <v>0</v>
      </c>
    </row>
    <row r="32" spans="1:19" ht="15" customHeight="1">
      <c r="A32" s="7">
        <f>STLST!B33</f>
        <v>28</v>
      </c>
      <c r="B32" s="7">
        <f>STLST!C33</f>
        <v>0</v>
      </c>
      <c r="C32" s="7">
        <f>STLST!D33</f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>
        <f t="shared" si="0"/>
        <v>0</v>
      </c>
    </row>
    <row r="33" spans="1:19" ht="15" customHeight="1">
      <c r="A33" s="7">
        <f>STLST!B34</f>
        <v>29</v>
      </c>
      <c r="B33" s="7">
        <f>STLST!C34</f>
        <v>0</v>
      </c>
      <c r="C33" s="7">
        <f>STLST!D34</f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>
        <f t="shared" si="0"/>
        <v>0</v>
      </c>
    </row>
    <row r="34" spans="1:19" ht="15" customHeight="1">
      <c r="A34" s="7">
        <f>STLST!B35</f>
        <v>30</v>
      </c>
      <c r="B34" s="7">
        <f>STLST!C35</f>
        <v>0</v>
      </c>
      <c r="C34" s="7">
        <f>STLST!D35</f>
        <v>0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>
        <f t="shared" si="0"/>
        <v>0</v>
      </c>
    </row>
    <row r="35" spans="1:19" ht="15" customHeight="1">
      <c r="A35" s="7">
        <f>STLST!B36</f>
        <v>31</v>
      </c>
      <c r="B35" s="7">
        <f>STLST!C36</f>
        <v>0</v>
      </c>
      <c r="C35" s="7">
        <f>STLST!D36</f>
        <v>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>
        <f t="shared" si="0"/>
        <v>0</v>
      </c>
    </row>
    <row r="36" spans="1:19" ht="15" customHeight="1">
      <c r="A36" s="7">
        <f>STLST!B37</f>
        <v>32</v>
      </c>
      <c r="B36" s="7">
        <f>STLST!C37</f>
        <v>0</v>
      </c>
      <c r="C36" s="7">
        <f>STLST!D37</f>
        <v>0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>
        <f t="shared" si="0"/>
        <v>0</v>
      </c>
    </row>
    <row r="37" spans="1:19" ht="15" customHeight="1">
      <c r="A37" s="7">
        <f>STLST!B38</f>
        <v>33</v>
      </c>
      <c r="B37" s="7">
        <f>STLST!C38</f>
        <v>0</v>
      </c>
      <c r="C37" s="7">
        <f>STLST!D38</f>
        <v>0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>
        <f t="shared" si="0"/>
        <v>0</v>
      </c>
    </row>
    <row r="38" spans="1:19" ht="15" customHeight="1">
      <c r="A38" s="7">
        <f>STLST!B39</f>
        <v>34</v>
      </c>
      <c r="B38" s="7">
        <f>STLST!C39</f>
        <v>0</v>
      </c>
      <c r="C38" s="7">
        <f>STLST!D39</f>
        <v>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>
        <f t="shared" si="0"/>
        <v>0</v>
      </c>
    </row>
    <row r="39" spans="1:19" ht="15" customHeight="1">
      <c r="A39" s="7">
        <f>STLST!B40</f>
        <v>35</v>
      </c>
      <c r="B39" s="7">
        <f>STLST!C40</f>
        <v>0</v>
      </c>
      <c r="C39" s="7">
        <f>STLST!D40</f>
        <v>0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>
        <f t="shared" si="0"/>
        <v>0</v>
      </c>
    </row>
    <row r="40" spans="1:19">
      <c r="D40" s="38"/>
      <c r="E40" s="38"/>
      <c r="F40" s="38"/>
      <c r="G40" s="38"/>
      <c r="H40" s="38"/>
      <c r="I40" s="38"/>
      <c r="J40" s="38"/>
      <c r="K40" s="38"/>
      <c r="L40" s="38"/>
    </row>
    <row r="41" spans="1:19" s="9" customFormat="1" ht="12"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10"/>
      <c r="P41" s="10"/>
      <c r="Q41" s="10"/>
      <c r="R41" s="10"/>
    </row>
    <row r="42" spans="1:19" s="9" customFormat="1" ht="2" customHeight="1"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10"/>
      <c r="P42" s="10"/>
      <c r="Q42" s="10"/>
      <c r="R42" s="10"/>
    </row>
    <row r="43" spans="1:19" s="9" customFormat="1" ht="12"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10"/>
      <c r="P43" s="63">
        <f>STLST!D3</f>
        <v>0</v>
      </c>
      <c r="Q43" s="63"/>
      <c r="R43" s="63"/>
      <c r="S43" s="63"/>
    </row>
    <row r="44" spans="1:19" s="9" customFormat="1" ht="12"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10"/>
      <c r="P44" s="63" t="s">
        <v>0</v>
      </c>
      <c r="Q44" s="63"/>
      <c r="R44" s="63"/>
      <c r="S44" s="63"/>
    </row>
    <row r="45" spans="1:19" s="9" customFormat="1" ht="12"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10"/>
      <c r="P45" s="10"/>
      <c r="Q45" s="10"/>
      <c r="R45" s="10"/>
    </row>
    <row r="46" spans="1:19" s="9" customFormat="1" ht="12"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10"/>
      <c r="P46" s="10"/>
      <c r="Q46" s="10"/>
      <c r="R46" s="10"/>
    </row>
    <row r="47" spans="1:19" s="9" customFormat="1" ht="12"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9" s="9" customFormat="1" ht="12"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4:18" s="9" customFormat="1" ht="12"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4:18" s="9" customFormat="1" ht="12"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</sheetData>
  <mergeCells count="10">
    <mergeCell ref="P43:S43"/>
    <mergeCell ref="P44:S44"/>
    <mergeCell ref="D2:R2"/>
    <mergeCell ref="G1:H1"/>
    <mergeCell ref="K1:S1"/>
    <mergeCell ref="D3:F3"/>
    <mergeCell ref="G3:H3"/>
    <mergeCell ref="M3:O3"/>
    <mergeCell ref="P3:R3"/>
    <mergeCell ref="I3:L3"/>
  </mergeCells>
  <pageMargins left="0.23622047244094491" right="0.23622047244094491" top="0.15748031496062992" bottom="0.15748031496062992" header="0.31496062992125984" footer="0.31496062992125984"/>
  <pageSetup paperSize="9" scale="79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CB499AF-DB7D-4BB3-951E-2A7C4678A39D}">
          <x14:formula1>
            <xm:f>scoring!$E$2:$E$6</xm:f>
          </x14:formula1>
          <xm:sqref>D5:R40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61715-EED7-4552-B838-56F93E17A644}">
  <sheetPr>
    <tabColor rgb="FF92D050"/>
    <pageSetUpPr fitToPage="1"/>
  </sheetPr>
  <dimension ref="A1:T45"/>
  <sheetViews>
    <sheetView zoomScale="70" zoomScaleNormal="70" workbookViewId="0">
      <selection activeCell="I9" sqref="I9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9" width="11.08984375" style="3" customWidth="1"/>
    <col min="20" max="20" width="11.90625" style="2" customWidth="1"/>
    <col min="21" max="16384" width="8.7265625" style="2"/>
  </cols>
  <sheetData>
    <row r="1" spans="1:20" ht="14.5" customHeight="1">
      <c r="A1" s="7"/>
      <c r="B1" s="7"/>
      <c r="C1" s="13" t="s">
        <v>14</v>
      </c>
      <c r="D1" s="12" t="str">
        <f>STLST!D2</f>
        <v>9/…</v>
      </c>
      <c r="E1" s="28"/>
      <c r="F1" s="13" t="s">
        <v>15</v>
      </c>
      <c r="G1" s="93">
        <f>STLST!D4</f>
        <v>0</v>
      </c>
      <c r="H1" s="93"/>
      <c r="I1" s="94"/>
      <c r="J1" s="95" t="s">
        <v>82</v>
      </c>
      <c r="K1" s="96"/>
      <c r="L1" s="96"/>
      <c r="M1" s="96"/>
      <c r="N1" s="96"/>
      <c r="O1" s="96"/>
      <c r="P1" s="96"/>
      <c r="Q1" s="96"/>
      <c r="R1" s="96"/>
      <c r="S1" s="96"/>
      <c r="T1" s="97"/>
    </row>
    <row r="2" spans="1:20" ht="16" customHeight="1">
      <c r="A2" s="7"/>
      <c r="B2" s="7"/>
      <c r="C2" s="13"/>
      <c r="D2" s="132" t="s">
        <v>105</v>
      </c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4"/>
    </row>
    <row r="3" spans="1:20" ht="25" customHeight="1">
      <c r="A3" s="7"/>
      <c r="B3" s="7"/>
      <c r="C3" s="13"/>
      <c r="D3" s="118" t="s">
        <v>83</v>
      </c>
      <c r="E3" s="118"/>
      <c r="F3" s="118"/>
      <c r="G3" s="118" t="s">
        <v>84</v>
      </c>
      <c r="H3" s="118"/>
      <c r="I3" s="118"/>
      <c r="J3" s="118" t="s">
        <v>85</v>
      </c>
      <c r="K3" s="118"/>
      <c r="L3" s="118"/>
      <c r="M3" s="132" t="s">
        <v>96</v>
      </c>
      <c r="N3" s="133"/>
      <c r="O3" s="133"/>
      <c r="P3" s="134"/>
      <c r="Q3" s="118" t="s">
        <v>97</v>
      </c>
      <c r="R3" s="118"/>
      <c r="S3" s="118"/>
      <c r="T3" s="26"/>
    </row>
    <row r="4" spans="1:20" s="5" customFormat="1" ht="118" customHeight="1">
      <c r="A4" s="6"/>
      <c r="B4" s="4" t="s">
        <v>16</v>
      </c>
      <c r="C4" s="14" t="s">
        <v>17</v>
      </c>
      <c r="D4" s="42" t="s">
        <v>86</v>
      </c>
      <c r="E4" s="42" t="s">
        <v>87</v>
      </c>
      <c r="F4" s="42" t="s">
        <v>88</v>
      </c>
      <c r="G4" s="42" t="s">
        <v>89</v>
      </c>
      <c r="H4" s="42" t="s">
        <v>90</v>
      </c>
      <c r="I4" s="42" t="s">
        <v>91</v>
      </c>
      <c r="J4" s="42" t="s">
        <v>92</v>
      </c>
      <c r="K4" s="42" t="s">
        <v>93</v>
      </c>
      <c r="L4" s="42" t="s">
        <v>94</v>
      </c>
      <c r="M4" s="42" t="s">
        <v>98</v>
      </c>
      <c r="N4" s="42" t="s">
        <v>99</v>
      </c>
      <c r="O4" s="42" t="s">
        <v>100</v>
      </c>
      <c r="P4" s="42" t="s">
        <v>101</v>
      </c>
      <c r="Q4" s="42" t="s">
        <v>102</v>
      </c>
      <c r="R4" s="42" t="s">
        <v>103</v>
      </c>
      <c r="S4" s="42" t="s">
        <v>104</v>
      </c>
      <c r="T4" s="46" t="s">
        <v>9</v>
      </c>
    </row>
    <row r="5" spans="1:20" s="41" customFormat="1" ht="18" customHeight="1">
      <c r="A5" s="40">
        <f>STLST!B6</f>
        <v>1</v>
      </c>
      <c r="B5" s="40">
        <f>STLST!C6</f>
        <v>0</v>
      </c>
      <c r="C5" s="40">
        <f>STLST!D6</f>
        <v>0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>
        <f>SUM(D5:S5)</f>
        <v>0</v>
      </c>
    </row>
    <row r="6" spans="1:20" s="41" customFormat="1" ht="18" customHeight="1">
      <c r="A6" s="40">
        <f>STLST!B7</f>
        <v>2</v>
      </c>
      <c r="B6" s="40">
        <f>STLST!C7</f>
        <v>0</v>
      </c>
      <c r="C6" s="40">
        <f>STLST!D7</f>
        <v>0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>
        <f t="shared" ref="T6:T39" si="0">SUM(D6:S6)</f>
        <v>0</v>
      </c>
    </row>
    <row r="7" spans="1:20" s="41" customFormat="1" ht="18" customHeight="1">
      <c r="A7" s="40">
        <f>STLST!B8</f>
        <v>3</v>
      </c>
      <c r="B7" s="40">
        <f>STLST!C8</f>
        <v>0</v>
      </c>
      <c r="C7" s="40">
        <f>STLST!D8</f>
        <v>0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>
        <f t="shared" si="0"/>
        <v>0</v>
      </c>
    </row>
    <row r="8" spans="1:20" s="41" customFormat="1" ht="18" customHeight="1">
      <c r="A8" s="40">
        <f>STLST!B9</f>
        <v>4</v>
      </c>
      <c r="B8" s="40">
        <f>STLST!C9</f>
        <v>0</v>
      </c>
      <c r="C8" s="40">
        <f>STLST!D9</f>
        <v>0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>
        <f t="shared" si="0"/>
        <v>0</v>
      </c>
    </row>
    <row r="9" spans="1:20" s="41" customFormat="1" ht="18" customHeight="1">
      <c r="A9" s="40">
        <f>STLST!B10</f>
        <v>5</v>
      </c>
      <c r="B9" s="40">
        <f>STLST!C10</f>
        <v>0</v>
      </c>
      <c r="C9" s="40">
        <f>STLST!D10</f>
        <v>0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>
        <f t="shared" si="0"/>
        <v>0</v>
      </c>
    </row>
    <row r="10" spans="1:20" s="41" customFormat="1" ht="18" customHeight="1">
      <c r="A10" s="40">
        <f>STLST!B11</f>
        <v>6</v>
      </c>
      <c r="B10" s="40">
        <f>STLST!C11</f>
        <v>0</v>
      </c>
      <c r="C10" s="40">
        <f>STLST!D11</f>
        <v>0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>
        <f t="shared" si="0"/>
        <v>0</v>
      </c>
    </row>
    <row r="11" spans="1:20" s="41" customFormat="1" ht="18" customHeight="1">
      <c r="A11" s="40">
        <f>STLST!B12</f>
        <v>7</v>
      </c>
      <c r="B11" s="40">
        <f>STLST!C12</f>
        <v>0</v>
      </c>
      <c r="C11" s="40">
        <f>STLST!D12</f>
        <v>0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>
        <f t="shared" si="0"/>
        <v>0</v>
      </c>
    </row>
    <row r="12" spans="1:20" s="41" customFormat="1" ht="18" customHeight="1">
      <c r="A12" s="40">
        <f>STLST!B13</f>
        <v>8</v>
      </c>
      <c r="B12" s="40">
        <f>STLST!C13</f>
        <v>0</v>
      </c>
      <c r="C12" s="40">
        <f>STLST!D13</f>
        <v>0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f t="shared" si="0"/>
        <v>0</v>
      </c>
    </row>
    <row r="13" spans="1:20" s="41" customFormat="1" ht="18" customHeight="1">
      <c r="A13" s="40">
        <f>STLST!B14</f>
        <v>9</v>
      </c>
      <c r="B13" s="40">
        <f>STLST!C14</f>
        <v>0</v>
      </c>
      <c r="C13" s="40">
        <f>STLST!D14</f>
        <v>0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>
        <f t="shared" si="0"/>
        <v>0</v>
      </c>
    </row>
    <row r="14" spans="1:20" s="41" customFormat="1" ht="18" customHeight="1">
      <c r="A14" s="40">
        <f>STLST!B15</f>
        <v>10</v>
      </c>
      <c r="B14" s="40">
        <f>STLST!C15</f>
        <v>0</v>
      </c>
      <c r="C14" s="40">
        <f>STLST!D15</f>
        <v>0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>
        <f t="shared" si="0"/>
        <v>0</v>
      </c>
    </row>
    <row r="15" spans="1:20" s="41" customFormat="1" ht="18" customHeight="1">
      <c r="A15" s="40">
        <f>STLST!B16</f>
        <v>11</v>
      </c>
      <c r="B15" s="40">
        <f>STLST!C16</f>
        <v>0</v>
      </c>
      <c r="C15" s="40">
        <f>STLST!D16</f>
        <v>0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>
        <f t="shared" si="0"/>
        <v>0</v>
      </c>
    </row>
    <row r="16" spans="1:20" s="41" customFormat="1" ht="18" customHeight="1">
      <c r="A16" s="40">
        <f>STLST!B17</f>
        <v>12</v>
      </c>
      <c r="B16" s="40">
        <f>STLST!C17</f>
        <v>0</v>
      </c>
      <c r="C16" s="40">
        <f>STLST!D17</f>
        <v>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>
        <f t="shared" si="0"/>
        <v>0</v>
      </c>
    </row>
    <row r="17" spans="1:20" s="41" customFormat="1" ht="18" customHeight="1">
      <c r="A17" s="40">
        <f>STLST!B18</f>
        <v>13</v>
      </c>
      <c r="B17" s="40">
        <f>STLST!C18</f>
        <v>0</v>
      </c>
      <c r="C17" s="40">
        <f>STLST!D18</f>
        <v>0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>
        <f t="shared" si="0"/>
        <v>0</v>
      </c>
    </row>
    <row r="18" spans="1:20" s="41" customFormat="1" ht="18" customHeight="1">
      <c r="A18" s="40">
        <f>STLST!B19</f>
        <v>14</v>
      </c>
      <c r="B18" s="40">
        <f>STLST!C19</f>
        <v>0</v>
      </c>
      <c r="C18" s="40">
        <f>STLST!D19</f>
        <v>0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>
        <f t="shared" si="0"/>
        <v>0</v>
      </c>
    </row>
    <row r="19" spans="1:20" s="41" customFormat="1" ht="18" customHeight="1">
      <c r="A19" s="40">
        <f>STLST!B20</f>
        <v>15</v>
      </c>
      <c r="B19" s="40">
        <f>STLST!C20</f>
        <v>0</v>
      </c>
      <c r="C19" s="40">
        <f>STLST!D20</f>
        <v>0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>
        <f t="shared" si="0"/>
        <v>0</v>
      </c>
    </row>
    <row r="20" spans="1:20" s="41" customFormat="1" ht="18" customHeight="1">
      <c r="A20" s="40">
        <f>STLST!B21</f>
        <v>16</v>
      </c>
      <c r="B20" s="40">
        <f>STLST!C21</f>
        <v>0</v>
      </c>
      <c r="C20" s="40">
        <f>STLST!D21</f>
        <v>0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>
        <f t="shared" si="0"/>
        <v>0</v>
      </c>
    </row>
    <row r="21" spans="1:20" s="41" customFormat="1" ht="18" customHeight="1">
      <c r="A21" s="40">
        <f>STLST!B22</f>
        <v>17</v>
      </c>
      <c r="B21" s="40">
        <f>STLST!C22</f>
        <v>0</v>
      </c>
      <c r="C21" s="40">
        <f>STLST!D22</f>
        <v>0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>
        <f t="shared" si="0"/>
        <v>0</v>
      </c>
    </row>
    <row r="22" spans="1:20" s="41" customFormat="1" ht="18" customHeight="1">
      <c r="A22" s="40">
        <f>STLST!B23</f>
        <v>18</v>
      </c>
      <c r="B22" s="40">
        <f>STLST!C23</f>
        <v>0</v>
      </c>
      <c r="C22" s="40">
        <f>STLST!D23</f>
        <v>0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>
        <f t="shared" si="0"/>
        <v>0</v>
      </c>
    </row>
    <row r="23" spans="1:20" s="41" customFormat="1" ht="18" customHeight="1">
      <c r="A23" s="40">
        <f>STLST!B24</f>
        <v>19</v>
      </c>
      <c r="B23" s="40">
        <f>STLST!C24</f>
        <v>0</v>
      </c>
      <c r="C23" s="40">
        <f>STLST!D24</f>
        <v>0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>
        <f t="shared" si="0"/>
        <v>0</v>
      </c>
    </row>
    <row r="24" spans="1:20" s="41" customFormat="1" ht="18" customHeight="1">
      <c r="A24" s="40">
        <f>STLST!B25</f>
        <v>20</v>
      </c>
      <c r="B24" s="40">
        <f>STLST!C25</f>
        <v>0</v>
      </c>
      <c r="C24" s="40">
        <f>STLST!D25</f>
        <v>0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>
        <f t="shared" si="0"/>
        <v>0</v>
      </c>
    </row>
    <row r="25" spans="1:20" s="41" customFormat="1" ht="18" customHeight="1">
      <c r="A25" s="40">
        <f>STLST!B26</f>
        <v>21</v>
      </c>
      <c r="B25" s="40">
        <f>STLST!C26</f>
        <v>0</v>
      </c>
      <c r="C25" s="40">
        <f>STLST!D26</f>
        <v>0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>
        <f t="shared" si="0"/>
        <v>0</v>
      </c>
    </row>
    <row r="26" spans="1:20" s="41" customFormat="1" ht="18" customHeight="1">
      <c r="A26" s="40">
        <f>STLST!B27</f>
        <v>22</v>
      </c>
      <c r="B26" s="40">
        <f>STLST!C27</f>
        <v>0</v>
      </c>
      <c r="C26" s="40">
        <f>STLST!D27</f>
        <v>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>
        <f t="shared" si="0"/>
        <v>0</v>
      </c>
    </row>
    <row r="27" spans="1:20" s="41" customFormat="1" ht="18" customHeight="1">
      <c r="A27" s="40">
        <f>STLST!B28</f>
        <v>23</v>
      </c>
      <c r="B27" s="40">
        <f>STLST!C28</f>
        <v>0</v>
      </c>
      <c r="C27" s="40">
        <f>STLST!D28</f>
        <v>0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>
        <f t="shared" si="0"/>
        <v>0</v>
      </c>
    </row>
    <row r="28" spans="1:20" s="41" customFormat="1" ht="18" customHeight="1">
      <c r="A28" s="40">
        <f>STLST!B29</f>
        <v>24</v>
      </c>
      <c r="B28" s="40">
        <f>STLST!C29</f>
        <v>0</v>
      </c>
      <c r="C28" s="40">
        <f>STLST!D29</f>
        <v>0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>
        <f t="shared" si="0"/>
        <v>0</v>
      </c>
    </row>
    <row r="29" spans="1:20" s="41" customFormat="1" ht="18" customHeight="1">
      <c r="A29" s="40">
        <f>STLST!B30</f>
        <v>25</v>
      </c>
      <c r="B29" s="40">
        <f>STLST!C30</f>
        <v>0</v>
      </c>
      <c r="C29" s="40">
        <f>STLST!D30</f>
        <v>0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>
        <f t="shared" si="0"/>
        <v>0</v>
      </c>
    </row>
    <row r="30" spans="1:20" s="41" customFormat="1" ht="18" customHeight="1">
      <c r="A30" s="40">
        <f>STLST!B31</f>
        <v>26</v>
      </c>
      <c r="B30" s="40">
        <f>STLST!C31</f>
        <v>0</v>
      </c>
      <c r="C30" s="40">
        <f>STLST!D31</f>
        <v>0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>
        <f t="shared" si="0"/>
        <v>0</v>
      </c>
    </row>
    <row r="31" spans="1:20" s="41" customFormat="1" ht="18" customHeight="1">
      <c r="A31" s="40">
        <f>STLST!B32</f>
        <v>27</v>
      </c>
      <c r="B31" s="40">
        <f>STLST!C32</f>
        <v>0</v>
      </c>
      <c r="C31" s="40">
        <f>STLST!D32</f>
        <v>0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>
        <f t="shared" si="0"/>
        <v>0</v>
      </c>
    </row>
    <row r="32" spans="1:20" s="41" customFormat="1" ht="18" customHeight="1">
      <c r="A32" s="40">
        <f>STLST!B33</f>
        <v>28</v>
      </c>
      <c r="B32" s="40">
        <f>STLST!C33</f>
        <v>0</v>
      </c>
      <c r="C32" s="40">
        <f>STLST!D33</f>
        <v>0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>
        <f t="shared" si="0"/>
        <v>0</v>
      </c>
    </row>
    <row r="33" spans="1:20" s="41" customFormat="1" ht="18" customHeight="1">
      <c r="A33" s="40">
        <f>STLST!B34</f>
        <v>29</v>
      </c>
      <c r="B33" s="40">
        <f>STLST!C34</f>
        <v>0</v>
      </c>
      <c r="C33" s="40">
        <f>STLST!D34</f>
        <v>0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>
        <f t="shared" si="0"/>
        <v>0</v>
      </c>
    </row>
    <row r="34" spans="1:20" s="41" customFormat="1" ht="18" customHeight="1">
      <c r="A34" s="40">
        <f>STLST!B35</f>
        <v>30</v>
      </c>
      <c r="B34" s="40">
        <f>STLST!C35</f>
        <v>0</v>
      </c>
      <c r="C34" s="40">
        <f>STLST!D35</f>
        <v>0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>
        <f t="shared" si="0"/>
        <v>0</v>
      </c>
    </row>
    <row r="35" spans="1:20" s="41" customFormat="1" ht="18" customHeight="1">
      <c r="A35" s="40">
        <f>STLST!B36</f>
        <v>31</v>
      </c>
      <c r="B35" s="40">
        <f>STLST!C36</f>
        <v>0</v>
      </c>
      <c r="C35" s="40">
        <f>STLST!D36</f>
        <v>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>
        <f t="shared" si="0"/>
        <v>0</v>
      </c>
    </row>
    <row r="36" spans="1:20" s="41" customFormat="1" ht="18" customHeight="1">
      <c r="A36" s="40">
        <f>STLST!B37</f>
        <v>32</v>
      </c>
      <c r="B36" s="40">
        <f>STLST!C37</f>
        <v>0</v>
      </c>
      <c r="C36" s="40">
        <f>STLST!D37</f>
        <v>0</v>
      </c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>
        <f t="shared" si="0"/>
        <v>0</v>
      </c>
    </row>
    <row r="37" spans="1:20" s="41" customFormat="1" ht="18" customHeight="1">
      <c r="A37" s="40">
        <f>STLST!B38</f>
        <v>33</v>
      </c>
      <c r="B37" s="40">
        <f>STLST!C38</f>
        <v>0</v>
      </c>
      <c r="C37" s="40">
        <f>STLST!D38</f>
        <v>0</v>
      </c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>
        <f t="shared" si="0"/>
        <v>0</v>
      </c>
    </row>
    <row r="38" spans="1:20" s="41" customFormat="1" ht="18" customHeight="1">
      <c r="A38" s="40">
        <f>STLST!B39</f>
        <v>34</v>
      </c>
      <c r="B38" s="40">
        <f>STLST!C39</f>
        <v>0</v>
      </c>
      <c r="C38" s="40">
        <f>STLST!D39</f>
        <v>0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>
        <f t="shared" si="0"/>
        <v>0</v>
      </c>
    </row>
    <row r="39" spans="1:20" s="41" customFormat="1" ht="18" customHeight="1">
      <c r="A39" s="40">
        <f>STLST!B40</f>
        <v>35</v>
      </c>
      <c r="B39" s="40">
        <f>STLST!C40</f>
        <v>0</v>
      </c>
      <c r="C39" s="40">
        <f>STLST!D40</f>
        <v>0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>
        <f t="shared" si="0"/>
        <v>0</v>
      </c>
    </row>
    <row r="40" spans="1:20"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</row>
    <row r="41" spans="1:20" s="9" customFormat="1" ht="12"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1:20" s="9" customFormat="1" ht="12"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4" spans="1:20" s="9" customFormat="1" ht="12"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10"/>
      <c r="P44" s="63">
        <f>STLST!D3</f>
        <v>0</v>
      </c>
      <c r="Q44" s="63"/>
      <c r="R44" s="63"/>
      <c r="S44" s="63"/>
    </row>
    <row r="45" spans="1:20" s="9" customFormat="1" ht="12"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10"/>
      <c r="P45" s="63" t="s">
        <v>0</v>
      </c>
      <c r="Q45" s="63"/>
      <c r="R45" s="63"/>
      <c r="S45" s="63"/>
    </row>
  </sheetData>
  <mergeCells count="10">
    <mergeCell ref="P45:S45"/>
    <mergeCell ref="P44:S44"/>
    <mergeCell ref="G1:I1"/>
    <mergeCell ref="D3:F3"/>
    <mergeCell ref="G3:I3"/>
    <mergeCell ref="Q3:S3"/>
    <mergeCell ref="J1:T1"/>
    <mergeCell ref="D2:T2"/>
    <mergeCell ref="J3:L3"/>
    <mergeCell ref="M3:P3"/>
  </mergeCells>
  <pageMargins left="0.23622047244094491" right="0.23622047244094491" top="0.15748031496062992" bottom="0.15748031496062992" header="0.31496062992125984" footer="0.31496062992125984"/>
  <pageSetup paperSize="9" scale="64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32DB5C-5DED-4AD3-A8C4-31E916A6A455}">
          <x14:formula1>
            <xm:f>scoring!$E$2:$E$6</xm:f>
          </x14:formula1>
          <xm:sqref>D5:S40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E1847-A8E6-4F79-8253-B6DF81C97463}">
  <sheetPr>
    <tabColor rgb="FFFFFF00"/>
    <pageSetUpPr fitToPage="1"/>
  </sheetPr>
  <dimension ref="A1:X40"/>
  <sheetViews>
    <sheetView zoomScale="85" zoomScaleNormal="85" workbookViewId="0">
      <selection activeCell="H6" sqref="H6:K6"/>
    </sheetView>
  </sheetViews>
  <sheetFormatPr defaultRowHeight="13"/>
  <cols>
    <col min="1" max="1" width="4.26953125" style="2" customWidth="1"/>
    <col min="2" max="2" width="5.6328125" style="2" customWidth="1"/>
    <col min="3" max="3" width="22.90625" style="2" customWidth="1"/>
    <col min="4" max="23" width="7.453125" style="3" customWidth="1"/>
    <col min="24" max="24" width="9.453125" style="2" customWidth="1"/>
    <col min="25" max="16384" width="8.7265625" style="2"/>
  </cols>
  <sheetData>
    <row r="1" spans="1:24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4"/>
      <c r="H1" s="95" t="s">
        <v>106</v>
      </c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7"/>
    </row>
    <row r="2" spans="1:24" s="5" customFormat="1" ht="160.5" customHeight="1">
      <c r="A2" s="6"/>
      <c r="B2" s="4" t="s">
        <v>16</v>
      </c>
      <c r="C2" s="14" t="s">
        <v>17</v>
      </c>
      <c r="D2" s="135" t="s">
        <v>107</v>
      </c>
      <c r="E2" s="136"/>
      <c r="F2" s="136"/>
      <c r="G2" s="136"/>
      <c r="H2" s="135" t="s">
        <v>108</v>
      </c>
      <c r="I2" s="136"/>
      <c r="J2" s="136"/>
      <c r="K2" s="136"/>
      <c r="L2" s="135" t="s">
        <v>111</v>
      </c>
      <c r="M2" s="136"/>
      <c r="N2" s="136"/>
      <c r="O2" s="136"/>
      <c r="P2" s="135" t="s">
        <v>109</v>
      </c>
      <c r="Q2" s="136"/>
      <c r="R2" s="136"/>
      <c r="S2" s="136"/>
      <c r="T2" s="135" t="s">
        <v>110</v>
      </c>
      <c r="U2" s="136"/>
      <c r="V2" s="136"/>
      <c r="W2" s="136"/>
      <c r="X2" s="45" t="s">
        <v>9</v>
      </c>
    </row>
    <row r="3" spans="1:24" ht="14" customHeight="1">
      <c r="A3" s="7">
        <f>STLST!B6</f>
        <v>1</v>
      </c>
      <c r="B3" s="7">
        <f>STLST!C6</f>
        <v>0</v>
      </c>
      <c r="C3" s="7">
        <f>STLST!D6</f>
        <v>0</v>
      </c>
      <c r="D3" s="111"/>
      <c r="E3" s="112"/>
      <c r="F3" s="112"/>
      <c r="G3" s="113"/>
      <c r="H3" s="111"/>
      <c r="I3" s="112"/>
      <c r="J3" s="112"/>
      <c r="K3" s="113"/>
      <c r="L3" s="111"/>
      <c r="M3" s="112"/>
      <c r="N3" s="112"/>
      <c r="O3" s="113"/>
      <c r="P3" s="111"/>
      <c r="Q3" s="112"/>
      <c r="R3" s="112"/>
      <c r="S3" s="113"/>
      <c r="T3" s="111"/>
      <c r="U3" s="112"/>
      <c r="V3" s="112"/>
      <c r="W3" s="113"/>
      <c r="X3" s="25">
        <f>IF(D3="Needs Improvement (1)",1)+IF(D3="Limited (2)",2)+IF(D3="Satisfactory (3)",3)+IF(D3="Good (4)",4)+IF(D3="Excellent (5)",5)+IF(H3="Needs Improvement (1)",1)+IF(H3="Limited (2)",2)+IF(H3="Satisfactory (3)",3)+IF(H3="Good (4)",4)+IF(H3="Excellent (5)",5)+IF(L3="Needs Improvement (1)",1)+IF(L3="Limited (2)",2)+IF(L3="Satisfactory (3)",3)+IF(L3="Good (4)",4)+IF(L3="Excellent (5)",5)+IF(P3="Needs Improvement (1)",1)+IF(P3="Limited (2)",2)+IF(P3="Satisfactory (3)",3)+IF(P3="Good (4)",4)+IF(P3="Excellent (5)",5)+ IF(T3="Needs Improvement (1)",1)+IF(T3="Limited (2)",2)+IF(T3="Satisfactory (3)",3)+IF(T3="Good (4)",4)+IF(T3="Excellent (5)",5)</f>
        <v>0</v>
      </c>
    </row>
    <row r="4" spans="1:24" ht="14" customHeight="1">
      <c r="A4" s="7">
        <f>STLST!B7</f>
        <v>2</v>
      </c>
      <c r="B4" s="7">
        <f>STLST!C7</f>
        <v>0</v>
      </c>
      <c r="C4" s="7">
        <f>STLST!D7</f>
        <v>0</v>
      </c>
      <c r="D4" s="111"/>
      <c r="E4" s="112"/>
      <c r="F4" s="112"/>
      <c r="G4" s="113"/>
      <c r="H4" s="111"/>
      <c r="I4" s="112"/>
      <c r="J4" s="112"/>
      <c r="K4" s="113"/>
      <c r="L4" s="111"/>
      <c r="M4" s="112"/>
      <c r="N4" s="112"/>
      <c r="O4" s="113"/>
      <c r="P4" s="111"/>
      <c r="Q4" s="112"/>
      <c r="R4" s="112"/>
      <c r="S4" s="113"/>
      <c r="T4" s="111"/>
      <c r="U4" s="112"/>
      <c r="V4" s="112"/>
      <c r="W4" s="113"/>
      <c r="X4" s="25">
        <f t="shared" ref="X4:X37" si="0">IF(D4="Needs Improvement (1)",1)+IF(D4="Limited (2)",2)+IF(D4="Satisfactory (3)",3)+IF(D4="Good (4)",4)+IF(D4="Excellent (5)",5)+IF(H4="Needs Improvement (1)",1)+IF(H4="Limited (2)",2)+IF(H4="Satisfactory (3)",3)+IF(H4="Good (4)",4)+IF(H4="Excellent (5)",5)+IF(L4="Needs Improvement (1)",1)+IF(L4="Limited (2)",2)+IF(L4="Satisfactory (3)",3)+IF(L4="Good (4)",4)+IF(L4="Excellent (5)",5)+IF(P4="Needs Improvement (1)",1)+IF(P4="Limited (2)",2)+IF(P4="Satisfactory (3)",3)+IF(P4="Good (4)",4)+IF(P4="Excellent (5)",5)+ IF(T4="Needs Improvement (1)",1)+IF(T4="Limited (2)",2)+IF(T4="Satisfactory (3)",3)+IF(T4="Good (4)",4)+IF(T4="Excellent (5)",5)</f>
        <v>0</v>
      </c>
    </row>
    <row r="5" spans="1:24" ht="14" customHeight="1">
      <c r="A5" s="7">
        <f>STLST!B8</f>
        <v>3</v>
      </c>
      <c r="B5" s="7">
        <f>STLST!C8</f>
        <v>0</v>
      </c>
      <c r="C5" s="7">
        <f>STLST!D8</f>
        <v>0</v>
      </c>
      <c r="D5" s="111"/>
      <c r="E5" s="112"/>
      <c r="F5" s="112"/>
      <c r="G5" s="113"/>
      <c r="H5" s="111"/>
      <c r="I5" s="112"/>
      <c r="J5" s="112"/>
      <c r="K5" s="113"/>
      <c r="L5" s="111"/>
      <c r="M5" s="112"/>
      <c r="N5" s="112"/>
      <c r="O5" s="113"/>
      <c r="P5" s="111"/>
      <c r="Q5" s="112"/>
      <c r="R5" s="112"/>
      <c r="S5" s="113"/>
      <c r="T5" s="111"/>
      <c r="U5" s="112"/>
      <c r="V5" s="112"/>
      <c r="W5" s="113"/>
      <c r="X5" s="25">
        <f t="shared" si="0"/>
        <v>0</v>
      </c>
    </row>
    <row r="6" spans="1:24" ht="14" customHeight="1">
      <c r="A6" s="7">
        <f>STLST!B9</f>
        <v>4</v>
      </c>
      <c r="B6" s="7">
        <f>STLST!C9</f>
        <v>0</v>
      </c>
      <c r="C6" s="7">
        <f>STLST!D9</f>
        <v>0</v>
      </c>
      <c r="D6" s="111"/>
      <c r="E6" s="112"/>
      <c r="F6" s="112"/>
      <c r="G6" s="113"/>
      <c r="H6" s="111"/>
      <c r="I6" s="112"/>
      <c r="J6" s="112"/>
      <c r="K6" s="113"/>
      <c r="L6" s="111"/>
      <c r="M6" s="112"/>
      <c r="N6" s="112"/>
      <c r="O6" s="113"/>
      <c r="P6" s="111"/>
      <c r="Q6" s="112"/>
      <c r="R6" s="112"/>
      <c r="S6" s="113"/>
      <c r="T6" s="111"/>
      <c r="U6" s="112"/>
      <c r="V6" s="112"/>
      <c r="W6" s="113"/>
      <c r="X6" s="25">
        <f t="shared" si="0"/>
        <v>0</v>
      </c>
    </row>
    <row r="7" spans="1:24" ht="14" customHeight="1">
      <c r="A7" s="7">
        <f>STLST!B10</f>
        <v>5</v>
      </c>
      <c r="B7" s="7">
        <f>STLST!C10</f>
        <v>0</v>
      </c>
      <c r="C7" s="7">
        <f>STLST!D10</f>
        <v>0</v>
      </c>
      <c r="D7" s="111"/>
      <c r="E7" s="112"/>
      <c r="F7" s="112"/>
      <c r="G7" s="113"/>
      <c r="H7" s="111"/>
      <c r="I7" s="112"/>
      <c r="J7" s="112"/>
      <c r="K7" s="113"/>
      <c r="L7" s="111"/>
      <c r="M7" s="112"/>
      <c r="N7" s="112"/>
      <c r="O7" s="113"/>
      <c r="P7" s="111"/>
      <c r="Q7" s="112"/>
      <c r="R7" s="112"/>
      <c r="S7" s="113"/>
      <c r="T7" s="111"/>
      <c r="U7" s="112"/>
      <c r="V7" s="112"/>
      <c r="W7" s="113"/>
      <c r="X7" s="25">
        <f t="shared" si="0"/>
        <v>0</v>
      </c>
    </row>
    <row r="8" spans="1:24" ht="14" customHeight="1">
      <c r="A8" s="7">
        <f>STLST!B11</f>
        <v>6</v>
      </c>
      <c r="B8" s="7">
        <f>STLST!C11</f>
        <v>0</v>
      </c>
      <c r="C8" s="7">
        <f>STLST!D11</f>
        <v>0</v>
      </c>
      <c r="D8" s="111"/>
      <c r="E8" s="112"/>
      <c r="F8" s="112"/>
      <c r="G8" s="113"/>
      <c r="H8" s="111"/>
      <c r="I8" s="112"/>
      <c r="J8" s="112"/>
      <c r="K8" s="113"/>
      <c r="L8" s="111"/>
      <c r="M8" s="112"/>
      <c r="N8" s="112"/>
      <c r="O8" s="113"/>
      <c r="P8" s="111"/>
      <c r="Q8" s="112"/>
      <c r="R8" s="112"/>
      <c r="S8" s="113"/>
      <c r="T8" s="111"/>
      <c r="U8" s="112"/>
      <c r="V8" s="112"/>
      <c r="W8" s="113"/>
      <c r="X8" s="25">
        <f t="shared" si="0"/>
        <v>0</v>
      </c>
    </row>
    <row r="9" spans="1:24" ht="14" customHeight="1">
      <c r="A9" s="7">
        <f>STLST!B12</f>
        <v>7</v>
      </c>
      <c r="B9" s="7">
        <f>STLST!C12</f>
        <v>0</v>
      </c>
      <c r="C9" s="7">
        <f>STLST!D12</f>
        <v>0</v>
      </c>
      <c r="D9" s="111"/>
      <c r="E9" s="112"/>
      <c r="F9" s="112"/>
      <c r="G9" s="113"/>
      <c r="H9" s="111"/>
      <c r="I9" s="112"/>
      <c r="J9" s="112"/>
      <c r="K9" s="113"/>
      <c r="L9" s="111"/>
      <c r="M9" s="112"/>
      <c r="N9" s="112"/>
      <c r="O9" s="113"/>
      <c r="P9" s="111"/>
      <c r="Q9" s="112"/>
      <c r="R9" s="112"/>
      <c r="S9" s="113"/>
      <c r="T9" s="111"/>
      <c r="U9" s="112"/>
      <c r="V9" s="112"/>
      <c r="W9" s="113"/>
      <c r="X9" s="25">
        <f t="shared" si="0"/>
        <v>0</v>
      </c>
    </row>
    <row r="10" spans="1:24" ht="14" customHeight="1">
      <c r="A10" s="7">
        <f>STLST!B13</f>
        <v>8</v>
      </c>
      <c r="B10" s="7">
        <f>STLST!C13</f>
        <v>0</v>
      </c>
      <c r="C10" s="7">
        <f>STLST!D13</f>
        <v>0</v>
      </c>
      <c r="D10" s="111"/>
      <c r="E10" s="112"/>
      <c r="F10" s="112"/>
      <c r="G10" s="113"/>
      <c r="H10" s="111"/>
      <c r="I10" s="112"/>
      <c r="J10" s="112"/>
      <c r="K10" s="113"/>
      <c r="L10" s="111"/>
      <c r="M10" s="112"/>
      <c r="N10" s="112"/>
      <c r="O10" s="113"/>
      <c r="P10" s="111"/>
      <c r="Q10" s="112"/>
      <c r="R10" s="112"/>
      <c r="S10" s="113"/>
      <c r="T10" s="111"/>
      <c r="U10" s="112"/>
      <c r="V10" s="112"/>
      <c r="W10" s="113"/>
      <c r="X10" s="25">
        <f t="shared" si="0"/>
        <v>0</v>
      </c>
    </row>
    <row r="11" spans="1:24" ht="14" customHeight="1">
      <c r="A11" s="7">
        <f>STLST!B14</f>
        <v>9</v>
      </c>
      <c r="B11" s="7">
        <f>STLST!C14</f>
        <v>0</v>
      </c>
      <c r="C11" s="7">
        <f>STLST!D14</f>
        <v>0</v>
      </c>
      <c r="D11" s="111"/>
      <c r="E11" s="112"/>
      <c r="F11" s="112"/>
      <c r="G11" s="113"/>
      <c r="H11" s="111"/>
      <c r="I11" s="112"/>
      <c r="J11" s="112"/>
      <c r="K11" s="113"/>
      <c r="L11" s="111"/>
      <c r="M11" s="112"/>
      <c r="N11" s="112"/>
      <c r="O11" s="113"/>
      <c r="P11" s="111"/>
      <c r="Q11" s="112"/>
      <c r="R11" s="112"/>
      <c r="S11" s="113"/>
      <c r="T11" s="111"/>
      <c r="U11" s="112"/>
      <c r="V11" s="112"/>
      <c r="W11" s="113"/>
      <c r="X11" s="25">
        <f t="shared" si="0"/>
        <v>0</v>
      </c>
    </row>
    <row r="12" spans="1:24" ht="14" customHeight="1">
      <c r="A12" s="7">
        <f>STLST!B15</f>
        <v>10</v>
      </c>
      <c r="B12" s="7">
        <f>STLST!C15</f>
        <v>0</v>
      </c>
      <c r="C12" s="7">
        <f>STLST!D15</f>
        <v>0</v>
      </c>
      <c r="D12" s="111"/>
      <c r="E12" s="112"/>
      <c r="F12" s="112"/>
      <c r="G12" s="113"/>
      <c r="H12" s="111"/>
      <c r="I12" s="112"/>
      <c r="J12" s="112"/>
      <c r="K12" s="113"/>
      <c r="L12" s="111"/>
      <c r="M12" s="112"/>
      <c r="N12" s="112"/>
      <c r="O12" s="113"/>
      <c r="P12" s="111"/>
      <c r="Q12" s="112"/>
      <c r="R12" s="112"/>
      <c r="S12" s="113"/>
      <c r="T12" s="111"/>
      <c r="U12" s="112"/>
      <c r="V12" s="112"/>
      <c r="W12" s="113"/>
      <c r="X12" s="25">
        <f t="shared" si="0"/>
        <v>0</v>
      </c>
    </row>
    <row r="13" spans="1:24" ht="14" customHeight="1">
      <c r="A13" s="7">
        <f>STLST!B16</f>
        <v>11</v>
      </c>
      <c r="B13" s="7">
        <f>STLST!C16</f>
        <v>0</v>
      </c>
      <c r="C13" s="7">
        <f>STLST!D16</f>
        <v>0</v>
      </c>
      <c r="D13" s="111"/>
      <c r="E13" s="112"/>
      <c r="F13" s="112"/>
      <c r="G13" s="113"/>
      <c r="H13" s="111"/>
      <c r="I13" s="112"/>
      <c r="J13" s="112"/>
      <c r="K13" s="113"/>
      <c r="L13" s="111"/>
      <c r="M13" s="112"/>
      <c r="N13" s="112"/>
      <c r="O13" s="113"/>
      <c r="P13" s="111"/>
      <c r="Q13" s="112"/>
      <c r="R13" s="112"/>
      <c r="S13" s="113"/>
      <c r="T13" s="111"/>
      <c r="U13" s="112"/>
      <c r="V13" s="112"/>
      <c r="W13" s="113"/>
      <c r="X13" s="25">
        <f t="shared" si="0"/>
        <v>0</v>
      </c>
    </row>
    <row r="14" spans="1:24" ht="14" customHeight="1">
      <c r="A14" s="7">
        <f>STLST!B17</f>
        <v>12</v>
      </c>
      <c r="B14" s="7">
        <f>STLST!C17</f>
        <v>0</v>
      </c>
      <c r="C14" s="7">
        <f>STLST!D17</f>
        <v>0</v>
      </c>
      <c r="D14" s="111"/>
      <c r="E14" s="112"/>
      <c r="F14" s="112"/>
      <c r="G14" s="113"/>
      <c r="H14" s="111"/>
      <c r="I14" s="112"/>
      <c r="J14" s="112"/>
      <c r="K14" s="113"/>
      <c r="L14" s="111"/>
      <c r="M14" s="112"/>
      <c r="N14" s="112"/>
      <c r="O14" s="113"/>
      <c r="P14" s="111"/>
      <c r="Q14" s="112"/>
      <c r="R14" s="112"/>
      <c r="S14" s="113"/>
      <c r="T14" s="111"/>
      <c r="U14" s="112"/>
      <c r="V14" s="112"/>
      <c r="W14" s="113"/>
      <c r="X14" s="25">
        <f t="shared" si="0"/>
        <v>0</v>
      </c>
    </row>
    <row r="15" spans="1:24" ht="14" customHeight="1">
      <c r="A15" s="7">
        <f>STLST!B18</f>
        <v>13</v>
      </c>
      <c r="B15" s="7">
        <f>STLST!C18</f>
        <v>0</v>
      </c>
      <c r="C15" s="7">
        <f>STLST!D18</f>
        <v>0</v>
      </c>
      <c r="D15" s="111"/>
      <c r="E15" s="112"/>
      <c r="F15" s="112"/>
      <c r="G15" s="113"/>
      <c r="H15" s="111"/>
      <c r="I15" s="112"/>
      <c r="J15" s="112"/>
      <c r="K15" s="113"/>
      <c r="L15" s="111"/>
      <c r="M15" s="112"/>
      <c r="N15" s="112"/>
      <c r="O15" s="113"/>
      <c r="P15" s="111"/>
      <c r="Q15" s="112"/>
      <c r="R15" s="112"/>
      <c r="S15" s="113"/>
      <c r="T15" s="111"/>
      <c r="U15" s="112"/>
      <c r="V15" s="112"/>
      <c r="W15" s="113"/>
      <c r="X15" s="25">
        <f t="shared" si="0"/>
        <v>0</v>
      </c>
    </row>
    <row r="16" spans="1:24" ht="14" customHeight="1">
      <c r="A16" s="7">
        <f>STLST!B19</f>
        <v>14</v>
      </c>
      <c r="B16" s="7">
        <f>STLST!C19</f>
        <v>0</v>
      </c>
      <c r="C16" s="7">
        <f>STLST!D19</f>
        <v>0</v>
      </c>
      <c r="D16" s="111"/>
      <c r="E16" s="112"/>
      <c r="F16" s="112"/>
      <c r="G16" s="113"/>
      <c r="H16" s="111"/>
      <c r="I16" s="112"/>
      <c r="J16" s="112"/>
      <c r="K16" s="113"/>
      <c r="L16" s="111"/>
      <c r="M16" s="112"/>
      <c r="N16" s="112"/>
      <c r="O16" s="113"/>
      <c r="P16" s="111"/>
      <c r="Q16" s="112"/>
      <c r="R16" s="112"/>
      <c r="S16" s="113"/>
      <c r="T16" s="111"/>
      <c r="U16" s="112"/>
      <c r="V16" s="112"/>
      <c r="W16" s="113"/>
      <c r="X16" s="25">
        <f t="shared" si="0"/>
        <v>0</v>
      </c>
    </row>
    <row r="17" spans="1:24" ht="14" customHeight="1">
      <c r="A17" s="7">
        <f>STLST!B20</f>
        <v>15</v>
      </c>
      <c r="B17" s="7">
        <f>STLST!C20</f>
        <v>0</v>
      </c>
      <c r="C17" s="7">
        <f>STLST!D20</f>
        <v>0</v>
      </c>
      <c r="D17" s="111"/>
      <c r="E17" s="112"/>
      <c r="F17" s="112"/>
      <c r="G17" s="113"/>
      <c r="H17" s="111"/>
      <c r="I17" s="112"/>
      <c r="J17" s="112"/>
      <c r="K17" s="113"/>
      <c r="L17" s="111"/>
      <c r="M17" s="112"/>
      <c r="N17" s="112"/>
      <c r="O17" s="113"/>
      <c r="P17" s="111"/>
      <c r="Q17" s="112"/>
      <c r="R17" s="112"/>
      <c r="S17" s="113"/>
      <c r="T17" s="111"/>
      <c r="U17" s="112"/>
      <c r="V17" s="112"/>
      <c r="W17" s="113"/>
      <c r="X17" s="25">
        <f t="shared" si="0"/>
        <v>0</v>
      </c>
    </row>
    <row r="18" spans="1:24" ht="14" customHeight="1">
      <c r="A18" s="7">
        <f>STLST!B21</f>
        <v>16</v>
      </c>
      <c r="B18" s="7">
        <f>STLST!C21</f>
        <v>0</v>
      </c>
      <c r="C18" s="7">
        <f>STLST!D21</f>
        <v>0</v>
      </c>
      <c r="D18" s="111"/>
      <c r="E18" s="112"/>
      <c r="F18" s="112"/>
      <c r="G18" s="113"/>
      <c r="H18" s="111"/>
      <c r="I18" s="112"/>
      <c r="J18" s="112"/>
      <c r="K18" s="113"/>
      <c r="L18" s="111"/>
      <c r="M18" s="112"/>
      <c r="N18" s="112"/>
      <c r="O18" s="113"/>
      <c r="P18" s="111"/>
      <c r="Q18" s="112"/>
      <c r="R18" s="112"/>
      <c r="S18" s="113"/>
      <c r="T18" s="111"/>
      <c r="U18" s="112"/>
      <c r="V18" s="112"/>
      <c r="W18" s="113"/>
      <c r="X18" s="25">
        <f t="shared" si="0"/>
        <v>0</v>
      </c>
    </row>
    <row r="19" spans="1:24" ht="14" customHeight="1">
      <c r="A19" s="7">
        <f>STLST!B22</f>
        <v>17</v>
      </c>
      <c r="B19" s="7">
        <f>STLST!C22</f>
        <v>0</v>
      </c>
      <c r="C19" s="7">
        <f>STLST!D22</f>
        <v>0</v>
      </c>
      <c r="D19" s="111"/>
      <c r="E19" s="112"/>
      <c r="F19" s="112"/>
      <c r="G19" s="113"/>
      <c r="H19" s="111"/>
      <c r="I19" s="112"/>
      <c r="J19" s="112"/>
      <c r="K19" s="113"/>
      <c r="L19" s="111"/>
      <c r="M19" s="112"/>
      <c r="N19" s="112"/>
      <c r="O19" s="113"/>
      <c r="P19" s="111"/>
      <c r="Q19" s="112"/>
      <c r="R19" s="112"/>
      <c r="S19" s="113"/>
      <c r="T19" s="111"/>
      <c r="U19" s="112"/>
      <c r="V19" s="112"/>
      <c r="W19" s="113"/>
      <c r="X19" s="25">
        <f t="shared" si="0"/>
        <v>0</v>
      </c>
    </row>
    <row r="20" spans="1:24" ht="14" customHeight="1">
      <c r="A20" s="7">
        <f>STLST!B23</f>
        <v>18</v>
      </c>
      <c r="B20" s="7">
        <f>STLST!C23</f>
        <v>0</v>
      </c>
      <c r="C20" s="7">
        <f>STLST!D23</f>
        <v>0</v>
      </c>
      <c r="D20" s="111"/>
      <c r="E20" s="112"/>
      <c r="F20" s="112"/>
      <c r="G20" s="113"/>
      <c r="H20" s="111"/>
      <c r="I20" s="112"/>
      <c r="J20" s="112"/>
      <c r="K20" s="113"/>
      <c r="L20" s="111"/>
      <c r="M20" s="112"/>
      <c r="N20" s="112"/>
      <c r="O20" s="113"/>
      <c r="P20" s="111"/>
      <c r="Q20" s="112"/>
      <c r="R20" s="112"/>
      <c r="S20" s="113"/>
      <c r="T20" s="111"/>
      <c r="U20" s="112"/>
      <c r="V20" s="112"/>
      <c r="W20" s="113"/>
      <c r="X20" s="25">
        <f t="shared" si="0"/>
        <v>0</v>
      </c>
    </row>
    <row r="21" spans="1:24" ht="14" customHeight="1">
      <c r="A21" s="7">
        <f>STLST!B24</f>
        <v>19</v>
      </c>
      <c r="B21" s="7">
        <f>STLST!C24</f>
        <v>0</v>
      </c>
      <c r="C21" s="7">
        <f>STLST!D24</f>
        <v>0</v>
      </c>
      <c r="D21" s="111"/>
      <c r="E21" s="112"/>
      <c r="F21" s="112"/>
      <c r="G21" s="113"/>
      <c r="H21" s="111"/>
      <c r="I21" s="112"/>
      <c r="J21" s="112"/>
      <c r="K21" s="113"/>
      <c r="L21" s="111"/>
      <c r="M21" s="112"/>
      <c r="N21" s="112"/>
      <c r="O21" s="113"/>
      <c r="P21" s="111"/>
      <c r="Q21" s="112"/>
      <c r="R21" s="112"/>
      <c r="S21" s="113"/>
      <c r="T21" s="111"/>
      <c r="U21" s="112"/>
      <c r="V21" s="112"/>
      <c r="W21" s="113"/>
      <c r="X21" s="25">
        <f t="shared" si="0"/>
        <v>0</v>
      </c>
    </row>
    <row r="22" spans="1:24" ht="14" customHeight="1">
      <c r="A22" s="7">
        <f>STLST!B25</f>
        <v>20</v>
      </c>
      <c r="B22" s="7">
        <f>STLST!C25</f>
        <v>0</v>
      </c>
      <c r="C22" s="7">
        <f>STLST!D25</f>
        <v>0</v>
      </c>
      <c r="D22" s="111"/>
      <c r="E22" s="112"/>
      <c r="F22" s="112"/>
      <c r="G22" s="113"/>
      <c r="H22" s="111"/>
      <c r="I22" s="112"/>
      <c r="J22" s="112"/>
      <c r="K22" s="113"/>
      <c r="L22" s="111"/>
      <c r="M22" s="112"/>
      <c r="N22" s="112"/>
      <c r="O22" s="113"/>
      <c r="P22" s="111"/>
      <c r="Q22" s="112"/>
      <c r="R22" s="112"/>
      <c r="S22" s="113"/>
      <c r="T22" s="111"/>
      <c r="U22" s="112"/>
      <c r="V22" s="112"/>
      <c r="W22" s="113"/>
      <c r="X22" s="25">
        <f t="shared" si="0"/>
        <v>0</v>
      </c>
    </row>
    <row r="23" spans="1:24" ht="14" customHeight="1">
      <c r="A23" s="7">
        <f>STLST!B26</f>
        <v>21</v>
      </c>
      <c r="B23" s="7">
        <f>STLST!C26</f>
        <v>0</v>
      </c>
      <c r="C23" s="7">
        <f>STLST!D26</f>
        <v>0</v>
      </c>
      <c r="D23" s="111"/>
      <c r="E23" s="112"/>
      <c r="F23" s="112"/>
      <c r="G23" s="113"/>
      <c r="H23" s="111"/>
      <c r="I23" s="112"/>
      <c r="J23" s="112"/>
      <c r="K23" s="113"/>
      <c r="L23" s="111"/>
      <c r="M23" s="112"/>
      <c r="N23" s="112"/>
      <c r="O23" s="113"/>
      <c r="P23" s="111"/>
      <c r="Q23" s="112"/>
      <c r="R23" s="112"/>
      <c r="S23" s="113"/>
      <c r="T23" s="111"/>
      <c r="U23" s="112"/>
      <c r="V23" s="112"/>
      <c r="W23" s="113"/>
      <c r="X23" s="25">
        <f t="shared" si="0"/>
        <v>0</v>
      </c>
    </row>
    <row r="24" spans="1:24" ht="14" customHeight="1">
      <c r="A24" s="7">
        <f>STLST!B27</f>
        <v>22</v>
      </c>
      <c r="B24" s="7">
        <f>STLST!C27</f>
        <v>0</v>
      </c>
      <c r="C24" s="7">
        <f>STLST!D27</f>
        <v>0</v>
      </c>
      <c r="D24" s="111"/>
      <c r="E24" s="112"/>
      <c r="F24" s="112"/>
      <c r="G24" s="113"/>
      <c r="H24" s="111"/>
      <c r="I24" s="112"/>
      <c r="J24" s="112"/>
      <c r="K24" s="113"/>
      <c r="L24" s="111"/>
      <c r="M24" s="112"/>
      <c r="N24" s="112"/>
      <c r="O24" s="113"/>
      <c r="P24" s="111"/>
      <c r="Q24" s="112"/>
      <c r="R24" s="112"/>
      <c r="S24" s="113"/>
      <c r="T24" s="111"/>
      <c r="U24" s="112"/>
      <c r="V24" s="112"/>
      <c r="W24" s="113"/>
      <c r="X24" s="25">
        <f t="shared" si="0"/>
        <v>0</v>
      </c>
    </row>
    <row r="25" spans="1:24" ht="14" customHeight="1">
      <c r="A25" s="7">
        <f>STLST!B28</f>
        <v>23</v>
      </c>
      <c r="B25" s="7">
        <f>STLST!C28</f>
        <v>0</v>
      </c>
      <c r="C25" s="7">
        <f>STLST!D28</f>
        <v>0</v>
      </c>
      <c r="D25" s="111"/>
      <c r="E25" s="112"/>
      <c r="F25" s="112"/>
      <c r="G25" s="113"/>
      <c r="H25" s="111"/>
      <c r="I25" s="112"/>
      <c r="J25" s="112"/>
      <c r="K25" s="113"/>
      <c r="L25" s="111"/>
      <c r="M25" s="112"/>
      <c r="N25" s="112"/>
      <c r="O25" s="113"/>
      <c r="P25" s="111"/>
      <c r="Q25" s="112"/>
      <c r="R25" s="112"/>
      <c r="S25" s="113"/>
      <c r="T25" s="111"/>
      <c r="U25" s="112"/>
      <c r="V25" s="112"/>
      <c r="W25" s="113"/>
      <c r="X25" s="25">
        <f t="shared" si="0"/>
        <v>0</v>
      </c>
    </row>
    <row r="26" spans="1:24" ht="14" customHeight="1">
      <c r="A26" s="7">
        <f>STLST!B29</f>
        <v>24</v>
      </c>
      <c r="B26" s="7">
        <f>STLST!C29</f>
        <v>0</v>
      </c>
      <c r="C26" s="7">
        <f>STLST!D29</f>
        <v>0</v>
      </c>
      <c r="D26" s="111"/>
      <c r="E26" s="112"/>
      <c r="F26" s="112"/>
      <c r="G26" s="113"/>
      <c r="H26" s="111"/>
      <c r="I26" s="112"/>
      <c r="J26" s="112"/>
      <c r="K26" s="113"/>
      <c r="L26" s="111"/>
      <c r="M26" s="112"/>
      <c r="N26" s="112"/>
      <c r="O26" s="113"/>
      <c r="P26" s="111"/>
      <c r="Q26" s="112"/>
      <c r="R26" s="112"/>
      <c r="S26" s="113"/>
      <c r="T26" s="111"/>
      <c r="U26" s="112"/>
      <c r="V26" s="112"/>
      <c r="W26" s="113"/>
      <c r="X26" s="25">
        <f t="shared" si="0"/>
        <v>0</v>
      </c>
    </row>
    <row r="27" spans="1:24" ht="14" customHeight="1">
      <c r="A27" s="7">
        <f>STLST!B30</f>
        <v>25</v>
      </c>
      <c r="B27" s="7">
        <f>STLST!C30</f>
        <v>0</v>
      </c>
      <c r="C27" s="7">
        <f>STLST!D30</f>
        <v>0</v>
      </c>
      <c r="D27" s="111"/>
      <c r="E27" s="112"/>
      <c r="F27" s="112"/>
      <c r="G27" s="113"/>
      <c r="H27" s="111"/>
      <c r="I27" s="112"/>
      <c r="J27" s="112"/>
      <c r="K27" s="113"/>
      <c r="L27" s="111"/>
      <c r="M27" s="112"/>
      <c r="N27" s="112"/>
      <c r="O27" s="113"/>
      <c r="P27" s="111"/>
      <c r="Q27" s="112"/>
      <c r="R27" s="112"/>
      <c r="S27" s="113"/>
      <c r="T27" s="111"/>
      <c r="U27" s="112"/>
      <c r="V27" s="112"/>
      <c r="W27" s="113"/>
      <c r="X27" s="25">
        <f t="shared" si="0"/>
        <v>0</v>
      </c>
    </row>
    <row r="28" spans="1:24" ht="14" customHeight="1">
      <c r="A28" s="7">
        <f>STLST!B31</f>
        <v>26</v>
      </c>
      <c r="B28" s="7">
        <f>STLST!C31</f>
        <v>0</v>
      </c>
      <c r="C28" s="7">
        <f>STLST!D31</f>
        <v>0</v>
      </c>
      <c r="D28" s="111"/>
      <c r="E28" s="112"/>
      <c r="F28" s="112"/>
      <c r="G28" s="113"/>
      <c r="H28" s="111"/>
      <c r="I28" s="112"/>
      <c r="J28" s="112"/>
      <c r="K28" s="113"/>
      <c r="L28" s="111"/>
      <c r="M28" s="112"/>
      <c r="N28" s="112"/>
      <c r="O28" s="113"/>
      <c r="P28" s="111"/>
      <c r="Q28" s="112"/>
      <c r="R28" s="112"/>
      <c r="S28" s="113"/>
      <c r="T28" s="111"/>
      <c r="U28" s="112"/>
      <c r="V28" s="112"/>
      <c r="W28" s="113"/>
      <c r="X28" s="25">
        <f t="shared" si="0"/>
        <v>0</v>
      </c>
    </row>
    <row r="29" spans="1:24" ht="14" customHeight="1">
      <c r="A29" s="7">
        <f>STLST!B32</f>
        <v>27</v>
      </c>
      <c r="B29" s="7">
        <f>STLST!C32</f>
        <v>0</v>
      </c>
      <c r="C29" s="7">
        <f>STLST!D32</f>
        <v>0</v>
      </c>
      <c r="D29" s="111"/>
      <c r="E29" s="112"/>
      <c r="F29" s="112"/>
      <c r="G29" s="113"/>
      <c r="H29" s="111"/>
      <c r="I29" s="112"/>
      <c r="J29" s="112"/>
      <c r="K29" s="113"/>
      <c r="L29" s="111"/>
      <c r="M29" s="112"/>
      <c r="N29" s="112"/>
      <c r="O29" s="113"/>
      <c r="P29" s="111"/>
      <c r="Q29" s="112"/>
      <c r="R29" s="112"/>
      <c r="S29" s="113"/>
      <c r="T29" s="111"/>
      <c r="U29" s="112"/>
      <c r="V29" s="112"/>
      <c r="W29" s="113"/>
      <c r="X29" s="25">
        <f t="shared" si="0"/>
        <v>0</v>
      </c>
    </row>
    <row r="30" spans="1:24" ht="14" customHeight="1">
      <c r="A30" s="7">
        <f>STLST!B33</f>
        <v>28</v>
      </c>
      <c r="B30" s="7">
        <f>STLST!C33</f>
        <v>0</v>
      </c>
      <c r="C30" s="7">
        <f>STLST!D33</f>
        <v>0</v>
      </c>
      <c r="D30" s="111"/>
      <c r="E30" s="112"/>
      <c r="F30" s="112"/>
      <c r="G30" s="113"/>
      <c r="H30" s="111"/>
      <c r="I30" s="112"/>
      <c r="J30" s="112"/>
      <c r="K30" s="113"/>
      <c r="L30" s="111"/>
      <c r="M30" s="112"/>
      <c r="N30" s="112"/>
      <c r="O30" s="113"/>
      <c r="P30" s="111"/>
      <c r="Q30" s="112"/>
      <c r="R30" s="112"/>
      <c r="S30" s="113"/>
      <c r="T30" s="111"/>
      <c r="U30" s="112"/>
      <c r="V30" s="112"/>
      <c r="W30" s="113"/>
      <c r="X30" s="25">
        <f t="shared" si="0"/>
        <v>0</v>
      </c>
    </row>
    <row r="31" spans="1:24" ht="14" customHeight="1">
      <c r="A31" s="7">
        <f>STLST!B34</f>
        <v>29</v>
      </c>
      <c r="B31" s="7">
        <f>STLST!C34</f>
        <v>0</v>
      </c>
      <c r="C31" s="7">
        <f>STLST!D34</f>
        <v>0</v>
      </c>
      <c r="D31" s="111"/>
      <c r="E31" s="112"/>
      <c r="F31" s="112"/>
      <c r="G31" s="113"/>
      <c r="H31" s="111"/>
      <c r="I31" s="112"/>
      <c r="J31" s="112"/>
      <c r="K31" s="113"/>
      <c r="L31" s="111"/>
      <c r="M31" s="112"/>
      <c r="N31" s="112"/>
      <c r="O31" s="113"/>
      <c r="P31" s="111"/>
      <c r="Q31" s="112"/>
      <c r="R31" s="112"/>
      <c r="S31" s="113"/>
      <c r="T31" s="111"/>
      <c r="U31" s="112"/>
      <c r="V31" s="112"/>
      <c r="W31" s="113"/>
      <c r="X31" s="25">
        <f t="shared" si="0"/>
        <v>0</v>
      </c>
    </row>
    <row r="32" spans="1:24" ht="14" customHeight="1">
      <c r="A32" s="7">
        <f>STLST!B35</f>
        <v>30</v>
      </c>
      <c r="B32" s="7">
        <f>STLST!C35</f>
        <v>0</v>
      </c>
      <c r="C32" s="7">
        <f>STLST!D35</f>
        <v>0</v>
      </c>
      <c r="D32" s="111"/>
      <c r="E32" s="112"/>
      <c r="F32" s="112"/>
      <c r="G32" s="113"/>
      <c r="H32" s="111"/>
      <c r="I32" s="112"/>
      <c r="J32" s="112"/>
      <c r="K32" s="113"/>
      <c r="L32" s="111"/>
      <c r="M32" s="112"/>
      <c r="N32" s="112"/>
      <c r="O32" s="113"/>
      <c r="P32" s="111"/>
      <c r="Q32" s="112"/>
      <c r="R32" s="112"/>
      <c r="S32" s="113"/>
      <c r="T32" s="111"/>
      <c r="U32" s="112"/>
      <c r="V32" s="112"/>
      <c r="W32" s="113"/>
      <c r="X32" s="25">
        <f t="shared" si="0"/>
        <v>0</v>
      </c>
    </row>
    <row r="33" spans="1:24" ht="14" customHeight="1">
      <c r="A33" s="7">
        <f>STLST!B36</f>
        <v>31</v>
      </c>
      <c r="B33" s="7">
        <f>STLST!C36</f>
        <v>0</v>
      </c>
      <c r="C33" s="7">
        <f>STLST!D36</f>
        <v>0</v>
      </c>
      <c r="D33" s="111"/>
      <c r="E33" s="112"/>
      <c r="F33" s="112"/>
      <c r="G33" s="113"/>
      <c r="H33" s="111"/>
      <c r="I33" s="112"/>
      <c r="J33" s="112"/>
      <c r="K33" s="113"/>
      <c r="L33" s="111"/>
      <c r="M33" s="112"/>
      <c r="N33" s="112"/>
      <c r="O33" s="113"/>
      <c r="P33" s="111"/>
      <c r="Q33" s="112"/>
      <c r="R33" s="112"/>
      <c r="S33" s="113"/>
      <c r="T33" s="111"/>
      <c r="U33" s="112"/>
      <c r="V33" s="112"/>
      <c r="W33" s="113"/>
      <c r="X33" s="25">
        <f t="shared" si="0"/>
        <v>0</v>
      </c>
    </row>
    <row r="34" spans="1:24" ht="14" customHeight="1">
      <c r="A34" s="7">
        <f>STLST!B37</f>
        <v>32</v>
      </c>
      <c r="B34" s="7">
        <f>STLST!C37</f>
        <v>0</v>
      </c>
      <c r="C34" s="7">
        <f>STLST!D37</f>
        <v>0</v>
      </c>
      <c r="D34" s="111"/>
      <c r="E34" s="112"/>
      <c r="F34" s="112"/>
      <c r="G34" s="113"/>
      <c r="H34" s="111"/>
      <c r="I34" s="112"/>
      <c r="J34" s="112"/>
      <c r="K34" s="113"/>
      <c r="L34" s="111"/>
      <c r="M34" s="112"/>
      <c r="N34" s="112"/>
      <c r="O34" s="113"/>
      <c r="P34" s="111"/>
      <c r="Q34" s="112"/>
      <c r="R34" s="112"/>
      <c r="S34" s="113"/>
      <c r="T34" s="111"/>
      <c r="U34" s="112"/>
      <c r="V34" s="112"/>
      <c r="W34" s="113"/>
      <c r="X34" s="25">
        <f t="shared" si="0"/>
        <v>0</v>
      </c>
    </row>
    <row r="35" spans="1:24" ht="14" customHeight="1">
      <c r="A35" s="7">
        <f>STLST!B38</f>
        <v>33</v>
      </c>
      <c r="B35" s="7">
        <f>STLST!C38</f>
        <v>0</v>
      </c>
      <c r="C35" s="7">
        <f>STLST!D38</f>
        <v>0</v>
      </c>
      <c r="D35" s="111"/>
      <c r="E35" s="112"/>
      <c r="F35" s="112"/>
      <c r="G35" s="113"/>
      <c r="H35" s="111"/>
      <c r="I35" s="112"/>
      <c r="J35" s="112"/>
      <c r="K35" s="113"/>
      <c r="L35" s="111"/>
      <c r="M35" s="112"/>
      <c r="N35" s="112"/>
      <c r="O35" s="113"/>
      <c r="P35" s="111"/>
      <c r="Q35" s="112"/>
      <c r="R35" s="112"/>
      <c r="S35" s="113"/>
      <c r="T35" s="111"/>
      <c r="U35" s="112"/>
      <c r="V35" s="112"/>
      <c r="W35" s="113"/>
      <c r="X35" s="25">
        <f t="shared" si="0"/>
        <v>0</v>
      </c>
    </row>
    <row r="36" spans="1:24" ht="14" customHeight="1">
      <c r="A36" s="7">
        <f>STLST!B39</f>
        <v>34</v>
      </c>
      <c r="B36" s="7">
        <f>STLST!C39</f>
        <v>0</v>
      </c>
      <c r="C36" s="7">
        <f>STLST!D39</f>
        <v>0</v>
      </c>
      <c r="D36" s="111"/>
      <c r="E36" s="112"/>
      <c r="F36" s="112"/>
      <c r="G36" s="113"/>
      <c r="H36" s="111"/>
      <c r="I36" s="112"/>
      <c r="J36" s="112"/>
      <c r="K36" s="113"/>
      <c r="L36" s="111"/>
      <c r="M36" s="112"/>
      <c r="N36" s="112"/>
      <c r="O36" s="113"/>
      <c r="P36" s="111"/>
      <c r="Q36" s="112"/>
      <c r="R36" s="112"/>
      <c r="S36" s="113"/>
      <c r="T36" s="111"/>
      <c r="U36" s="112"/>
      <c r="V36" s="112"/>
      <c r="W36" s="113"/>
      <c r="X36" s="25">
        <f t="shared" si="0"/>
        <v>0</v>
      </c>
    </row>
    <row r="37" spans="1:24" ht="14" customHeight="1">
      <c r="A37" s="7">
        <f>STLST!B40</f>
        <v>35</v>
      </c>
      <c r="B37" s="7">
        <f>STLST!C40</f>
        <v>0</v>
      </c>
      <c r="C37" s="7">
        <f>STLST!D40</f>
        <v>0</v>
      </c>
      <c r="D37" s="111"/>
      <c r="E37" s="112"/>
      <c r="F37" s="112"/>
      <c r="G37" s="113"/>
      <c r="H37" s="111"/>
      <c r="I37" s="112"/>
      <c r="J37" s="112"/>
      <c r="K37" s="113"/>
      <c r="L37" s="111"/>
      <c r="M37" s="112"/>
      <c r="N37" s="112"/>
      <c r="O37" s="113"/>
      <c r="P37" s="111"/>
      <c r="Q37" s="112"/>
      <c r="R37" s="112"/>
      <c r="S37" s="113"/>
      <c r="T37" s="111"/>
      <c r="U37" s="112"/>
      <c r="V37" s="112"/>
      <c r="W37" s="113"/>
      <c r="X37" s="25">
        <f t="shared" si="0"/>
        <v>0</v>
      </c>
    </row>
    <row r="38" spans="1:24" ht="39.5" customHeight="1"/>
    <row r="39" spans="1:24" s="9" customFormat="1" ht="12"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10"/>
      <c r="P39" s="63">
        <f>STLST!D3</f>
        <v>0</v>
      </c>
      <c r="Q39" s="63"/>
      <c r="R39" s="63"/>
      <c r="S39" s="63"/>
    </row>
    <row r="40" spans="1:24" s="9" customFormat="1" ht="12"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10"/>
      <c r="P40" s="63" t="s">
        <v>0</v>
      </c>
      <c r="Q40" s="63"/>
      <c r="R40" s="63"/>
      <c r="S40" s="63"/>
    </row>
  </sheetData>
  <mergeCells count="185">
    <mergeCell ref="D3:G3"/>
    <mergeCell ref="H3:K3"/>
    <mergeCell ref="L3:O3"/>
    <mergeCell ref="P3:S3"/>
    <mergeCell ref="T3:W3"/>
    <mergeCell ref="C1:D1"/>
    <mergeCell ref="F1:G1"/>
    <mergeCell ref="H1:X1"/>
    <mergeCell ref="D2:G2"/>
    <mergeCell ref="H2:K2"/>
    <mergeCell ref="L2:O2"/>
    <mergeCell ref="P2:S2"/>
    <mergeCell ref="T2:W2"/>
    <mergeCell ref="D5:G5"/>
    <mergeCell ref="H5:K5"/>
    <mergeCell ref="L5:O5"/>
    <mergeCell ref="P5:S5"/>
    <mergeCell ref="T5:W5"/>
    <mergeCell ref="D4:G4"/>
    <mergeCell ref="H4:K4"/>
    <mergeCell ref="L4:O4"/>
    <mergeCell ref="P4:S4"/>
    <mergeCell ref="T4:W4"/>
    <mergeCell ref="D7:G7"/>
    <mergeCell ref="H7:K7"/>
    <mergeCell ref="L7:O7"/>
    <mergeCell ref="P7:S7"/>
    <mergeCell ref="T7:W7"/>
    <mergeCell ref="D6:G6"/>
    <mergeCell ref="H6:K6"/>
    <mergeCell ref="L6:O6"/>
    <mergeCell ref="P6:S6"/>
    <mergeCell ref="T6:W6"/>
    <mergeCell ref="D9:G9"/>
    <mergeCell ref="H9:K9"/>
    <mergeCell ref="L9:O9"/>
    <mergeCell ref="P9:S9"/>
    <mergeCell ref="T9:W9"/>
    <mergeCell ref="D8:G8"/>
    <mergeCell ref="H8:K8"/>
    <mergeCell ref="L8:O8"/>
    <mergeCell ref="P8:S8"/>
    <mergeCell ref="T8:W8"/>
    <mergeCell ref="D11:G11"/>
    <mergeCell ref="H11:K11"/>
    <mergeCell ref="L11:O11"/>
    <mergeCell ref="P11:S11"/>
    <mergeCell ref="T11:W11"/>
    <mergeCell ref="D10:G10"/>
    <mergeCell ref="H10:K10"/>
    <mergeCell ref="L10:O10"/>
    <mergeCell ref="P10:S10"/>
    <mergeCell ref="T10:W10"/>
    <mergeCell ref="D13:G13"/>
    <mergeCell ref="H13:K13"/>
    <mergeCell ref="L13:O13"/>
    <mergeCell ref="P13:S13"/>
    <mergeCell ref="T13:W13"/>
    <mergeCell ref="D12:G12"/>
    <mergeCell ref="H12:K12"/>
    <mergeCell ref="L12:O12"/>
    <mergeCell ref="P12:S12"/>
    <mergeCell ref="T12:W12"/>
    <mergeCell ref="D15:G15"/>
    <mergeCell ref="H15:K15"/>
    <mergeCell ref="L15:O15"/>
    <mergeCell ref="P15:S15"/>
    <mergeCell ref="T15:W15"/>
    <mergeCell ref="D14:G14"/>
    <mergeCell ref="H14:K14"/>
    <mergeCell ref="L14:O14"/>
    <mergeCell ref="P14:S14"/>
    <mergeCell ref="T14:W14"/>
    <mergeCell ref="D17:G17"/>
    <mergeCell ref="H17:K17"/>
    <mergeCell ref="L17:O17"/>
    <mergeCell ref="P17:S17"/>
    <mergeCell ref="T17:W17"/>
    <mergeCell ref="D16:G16"/>
    <mergeCell ref="H16:K16"/>
    <mergeCell ref="L16:O16"/>
    <mergeCell ref="P16:S16"/>
    <mergeCell ref="T16:W16"/>
    <mergeCell ref="D19:G19"/>
    <mergeCell ref="H19:K19"/>
    <mergeCell ref="L19:O19"/>
    <mergeCell ref="P19:S19"/>
    <mergeCell ref="T19:W19"/>
    <mergeCell ref="D18:G18"/>
    <mergeCell ref="H18:K18"/>
    <mergeCell ref="L18:O18"/>
    <mergeCell ref="P18:S18"/>
    <mergeCell ref="T18:W18"/>
    <mergeCell ref="D21:G21"/>
    <mergeCell ref="H21:K21"/>
    <mergeCell ref="L21:O21"/>
    <mergeCell ref="P21:S21"/>
    <mergeCell ref="T21:W21"/>
    <mergeCell ref="D20:G20"/>
    <mergeCell ref="H20:K20"/>
    <mergeCell ref="L20:O20"/>
    <mergeCell ref="P20:S20"/>
    <mergeCell ref="T20:W20"/>
    <mergeCell ref="D23:G23"/>
    <mergeCell ref="H23:K23"/>
    <mergeCell ref="L23:O23"/>
    <mergeCell ref="P23:S23"/>
    <mergeCell ref="T23:W23"/>
    <mergeCell ref="D22:G22"/>
    <mergeCell ref="H22:K22"/>
    <mergeCell ref="L22:O22"/>
    <mergeCell ref="P22:S22"/>
    <mergeCell ref="T22:W22"/>
    <mergeCell ref="D25:G25"/>
    <mergeCell ref="H25:K25"/>
    <mergeCell ref="L25:O25"/>
    <mergeCell ref="P25:S25"/>
    <mergeCell ref="T25:W25"/>
    <mergeCell ref="D24:G24"/>
    <mergeCell ref="H24:K24"/>
    <mergeCell ref="L24:O24"/>
    <mergeCell ref="P24:S24"/>
    <mergeCell ref="T24:W24"/>
    <mergeCell ref="D27:G27"/>
    <mergeCell ref="H27:K27"/>
    <mergeCell ref="L27:O27"/>
    <mergeCell ref="P27:S27"/>
    <mergeCell ref="T27:W27"/>
    <mergeCell ref="D26:G26"/>
    <mergeCell ref="H26:K26"/>
    <mergeCell ref="L26:O26"/>
    <mergeCell ref="P26:S26"/>
    <mergeCell ref="T26:W26"/>
    <mergeCell ref="D29:G29"/>
    <mergeCell ref="H29:K29"/>
    <mergeCell ref="L29:O29"/>
    <mergeCell ref="P29:S29"/>
    <mergeCell ref="T29:W29"/>
    <mergeCell ref="D28:G28"/>
    <mergeCell ref="H28:K28"/>
    <mergeCell ref="L28:O28"/>
    <mergeCell ref="P28:S28"/>
    <mergeCell ref="T28:W28"/>
    <mergeCell ref="D31:G31"/>
    <mergeCell ref="H31:K31"/>
    <mergeCell ref="L31:O31"/>
    <mergeCell ref="P31:S31"/>
    <mergeCell ref="T31:W31"/>
    <mergeCell ref="D30:G30"/>
    <mergeCell ref="H30:K30"/>
    <mergeCell ref="L30:O30"/>
    <mergeCell ref="P30:S30"/>
    <mergeCell ref="T30:W30"/>
    <mergeCell ref="D33:G33"/>
    <mergeCell ref="H33:K33"/>
    <mergeCell ref="L33:O33"/>
    <mergeCell ref="P33:S33"/>
    <mergeCell ref="T33:W33"/>
    <mergeCell ref="D32:G32"/>
    <mergeCell ref="H32:K32"/>
    <mergeCell ref="L32:O32"/>
    <mergeCell ref="P32:S32"/>
    <mergeCell ref="T32:W32"/>
    <mergeCell ref="D35:G35"/>
    <mergeCell ref="H35:K35"/>
    <mergeCell ref="L35:O35"/>
    <mergeCell ref="P35:S35"/>
    <mergeCell ref="T35:W35"/>
    <mergeCell ref="D34:G34"/>
    <mergeCell ref="H34:K34"/>
    <mergeCell ref="L34:O34"/>
    <mergeCell ref="P34:S34"/>
    <mergeCell ref="T34:W34"/>
    <mergeCell ref="P39:S39"/>
    <mergeCell ref="P40:S40"/>
    <mergeCell ref="D37:G37"/>
    <mergeCell ref="H37:K37"/>
    <mergeCell ref="L37:O37"/>
    <mergeCell ref="P37:S37"/>
    <mergeCell ref="T37:W37"/>
    <mergeCell ref="D36:G36"/>
    <mergeCell ref="H36:K36"/>
    <mergeCell ref="L36:O36"/>
    <mergeCell ref="P36:S36"/>
    <mergeCell ref="T36:W36"/>
  </mergeCells>
  <pageMargins left="0.23622047244094491" right="0.23622047244094491" top="0.15748031496062992" bottom="0.15748031496062992" header="0.31496062992125984" footer="0.31496062992125984"/>
  <pageSetup paperSize="9" scale="74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2C95C4-43C5-4B0D-8F00-8D9766AA8E1F}">
          <x14:formula1>
            <xm:f>scoring!$C$2:$C$6</xm:f>
          </x14:formula1>
          <xm:sqref>D3:W37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21869-F93B-41F4-A414-D6A79C0612F3}">
  <sheetPr>
    <tabColor rgb="FFFFCC99"/>
    <pageSetUpPr fitToPage="1"/>
  </sheetPr>
  <dimension ref="A1:U40"/>
  <sheetViews>
    <sheetView zoomScale="70" zoomScaleNormal="70" workbookViewId="0">
      <selection activeCell="J3" sqref="J3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0" width="17.1796875" style="3" customWidth="1"/>
    <col min="11" max="21" width="6.08984375" style="3" customWidth="1"/>
    <col min="22" max="16384" width="8.7265625" style="2"/>
  </cols>
  <sheetData>
    <row r="1" spans="1:21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3"/>
      <c r="H1" s="93"/>
      <c r="I1" s="93"/>
      <c r="J1" s="93"/>
      <c r="K1" s="96" t="s">
        <v>112</v>
      </c>
      <c r="L1" s="96"/>
      <c r="M1" s="96"/>
      <c r="N1" s="96"/>
      <c r="O1" s="96"/>
      <c r="P1" s="96"/>
      <c r="Q1" s="96"/>
      <c r="R1" s="96"/>
      <c r="S1" s="96"/>
      <c r="T1" s="96"/>
      <c r="U1" s="96"/>
    </row>
    <row r="2" spans="1:21" s="5" customFormat="1" ht="118.5" customHeight="1">
      <c r="A2" s="6"/>
      <c r="B2" s="4" t="s">
        <v>16</v>
      </c>
      <c r="C2" s="14" t="s">
        <v>17</v>
      </c>
      <c r="D2" s="31" t="s">
        <v>121</v>
      </c>
      <c r="E2" s="31" t="s">
        <v>115</v>
      </c>
      <c r="F2" s="31" t="s">
        <v>116</v>
      </c>
      <c r="G2" s="31" t="s">
        <v>117</v>
      </c>
      <c r="H2" s="31" t="s">
        <v>118</v>
      </c>
      <c r="I2" s="31" t="s">
        <v>119</v>
      </c>
      <c r="J2" s="31" t="s">
        <v>120</v>
      </c>
      <c r="K2" s="122" t="s">
        <v>48</v>
      </c>
      <c r="L2" s="123"/>
      <c r="M2" s="123"/>
      <c r="N2" s="123"/>
      <c r="O2" s="123"/>
      <c r="P2" s="123"/>
      <c r="Q2" s="123"/>
      <c r="R2" s="123"/>
      <c r="S2" s="123"/>
      <c r="T2" s="123"/>
      <c r="U2" s="124"/>
    </row>
    <row r="3" spans="1:21" s="41" customFormat="1" ht="20" customHeight="1">
      <c r="A3" s="40">
        <f>STLST!B6</f>
        <v>1</v>
      </c>
      <c r="B3" s="40">
        <f>STLST!C6</f>
        <v>0</v>
      </c>
      <c r="C3" s="40">
        <f>STLST!D6</f>
        <v>0</v>
      </c>
      <c r="D3" s="44"/>
      <c r="E3" s="44"/>
      <c r="F3" s="44"/>
      <c r="G3" s="44"/>
      <c r="H3" s="44"/>
      <c r="I3" s="44"/>
      <c r="J3" s="44"/>
      <c r="K3" s="137"/>
      <c r="L3" s="138"/>
      <c r="M3" s="138"/>
      <c r="N3" s="138"/>
      <c r="O3" s="138"/>
      <c r="P3" s="138"/>
      <c r="Q3" s="138"/>
      <c r="R3" s="138"/>
      <c r="S3" s="138"/>
      <c r="T3" s="138"/>
      <c r="U3" s="139"/>
    </row>
    <row r="4" spans="1:21" s="41" customFormat="1" ht="20" customHeight="1">
      <c r="A4" s="40">
        <f>STLST!B7</f>
        <v>2</v>
      </c>
      <c r="B4" s="40">
        <f>STLST!C7</f>
        <v>0</v>
      </c>
      <c r="C4" s="40">
        <f>STLST!D7</f>
        <v>0</v>
      </c>
      <c r="D4" s="44"/>
      <c r="E4" s="44"/>
      <c r="F4" s="44"/>
      <c r="G4" s="44"/>
      <c r="H4" s="44"/>
      <c r="I4" s="44"/>
      <c r="J4" s="44"/>
      <c r="K4" s="137"/>
      <c r="L4" s="138"/>
      <c r="M4" s="138"/>
      <c r="N4" s="138"/>
      <c r="O4" s="138"/>
      <c r="P4" s="138"/>
      <c r="Q4" s="138"/>
      <c r="R4" s="138"/>
      <c r="S4" s="138"/>
      <c r="T4" s="138"/>
      <c r="U4" s="139"/>
    </row>
    <row r="5" spans="1:21" s="41" customFormat="1" ht="20" customHeight="1">
      <c r="A5" s="40">
        <f>STLST!B8</f>
        <v>3</v>
      </c>
      <c r="B5" s="40">
        <f>STLST!C8</f>
        <v>0</v>
      </c>
      <c r="C5" s="40">
        <f>STLST!D8</f>
        <v>0</v>
      </c>
      <c r="D5" s="44"/>
      <c r="E5" s="44"/>
      <c r="F5" s="44"/>
      <c r="G5" s="44"/>
      <c r="H5" s="44"/>
      <c r="I5" s="44"/>
      <c r="J5" s="44"/>
      <c r="K5" s="137"/>
      <c r="L5" s="138"/>
      <c r="M5" s="138"/>
      <c r="N5" s="138"/>
      <c r="O5" s="138"/>
      <c r="P5" s="138"/>
      <c r="Q5" s="138"/>
      <c r="R5" s="138"/>
      <c r="S5" s="138"/>
      <c r="T5" s="138"/>
      <c r="U5" s="139"/>
    </row>
    <row r="6" spans="1:21" s="41" customFormat="1" ht="20" customHeight="1">
      <c r="A6" s="40">
        <f>STLST!B9</f>
        <v>4</v>
      </c>
      <c r="B6" s="40">
        <f>STLST!C9</f>
        <v>0</v>
      </c>
      <c r="C6" s="40">
        <f>STLST!D9</f>
        <v>0</v>
      </c>
      <c r="D6" s="44"/>
      <c r="E6" s="44"/>
      <c r="F6" s="44"/>
      <c r="G6" s="44"/>
      <c r="H6" s="44"/>
      <c r="I6" s="44"/>
      <c r="J6" s="44"/>
      <c r="K6" s="137"/>
      <c r="L6" s="138"/>
      <c r="M6" s="138"/>
      <c r="N6" s="138"/>
      <c r="O6" s="138"/>
      <c r="P6" s="138"/>
      <c r="Q6" s="138"/>
      <c r="R6" s="138"/>
      <c r="S6" s="138"/>
      <c r="T6" s="138"/>
      <c r="U6" s="139"/>
    </row>
    <row r="7" spans="1:21" s="41" customFormat="1" ht="20" customHeight="1">
      <c r="A7" s="40">
        <f>STLST!B10</f>
        <v>5</v>
      </c>
      <c r="B7" s="40">
        <f>STLST!C10</f>
        <v>0</v>
      </c>
      <c r="C7" s="40">
        <f>STLST!D10</f>
        <v>0</v>
      </c>
      <c r="D7" s="44"/>
      <c r="E7" s="44"/>
      <c r="F7" s="44"/>
      <c r="G7" s="44"/>
      <c r="H7" s="44"/>
      <c r="I7" s="44"/>
      <c r="J7" s="44"/>
      <c r="K7" s="137"/>
      <c r="L7" s="138"/>
      <c r="M7" s="138"/>
      <c r="N7" s="138"/>
      <c r="O7" s="138"/>
      <c r="P7" s="138"/>
      <c r="Q7" s="138"/>
      <c r="R7" s="138"/>
      <c r="S7" s="138"/>
      <c r="T7" s="138"/>
      <c r="U7" s="139"/>
    </row>
    <row r="8" spans="1:21" s="41" customFormat="1" ht="20" customHeight="1">
      <c r="A8" s="40">
        <f>STLST!B11</f>
        <v>6</v>
      </c>
      <c r="B8" s="40">
        <f>STLST!C11</f>
        <v>0</v>
      </c>
      <c r="C8" s="40">
        <f>STLST!D11</f>
        <v>0</v>
      </c>
      <c r="D8" s="44"/>
      <c r="E8" s="44"/>
      <c r="F8" s="44"/>
      <c r="G8" s="44"/>
      <c r="H8" s="44"/>
      <c r="I8" s="44"/>
      <c r="J8" s="44"/>
      <c r="K8" s="137"/>
      <c r="L8" s="138"/>
      <c r="M8" s="138"/>
      <c r="N8" s="138"/>
      <c r="O8" s="138"/>
      <c r="P8" s="138"/>
      <c r="Q8" s="138"/>
      <c r="R8" s="138"/>
      <c r="S8" s="138"/>
      <c r="T8" s="138"/>
      <c r="U8" s="139"/>
    </row>
    <row r="9" spans="1:21" s="41" customFormat="1" ht="20" customHeight="1">
      <c r="A9" s="40">
        <f>STLST!B12</f>
        <v>7</v>
      </c>
      <c r="B9" s="40">
        <f>STLST!C12</f>
        <v>0</v>
      </c>
      <c r="C9" s="40">
        <f>STLST!D12</f>
        <v>0</v>
      </c>
      <c r="D9" s="44"/>
      <c r="E9" s="44"/>
      <c r="F9" s="44"/>
      <c r="G9" s="44"/>
      <c r="H9" s="44"/>
      <c r="I9" s="44"/>
      <c r="J9" s="44"/>
      <c r="K9" s="137"/>
      <c r="L9" s="138"/>
      <c r="M9" s="138"/>
      <c r="N9" s="138"/>
      <c r="O9" s="138"/>
      <c r="P9" s="138"/>
      <c r="Q9" s="138"/>
      <c r="R9" s="138"/>
      <c r="S9" s="138"/>
      <c r="T9" s="138"/>
      <c r="U9" s="139"/>
    </row>
    <row r="10" spans="1:21" s="41" customFormat="1" ht="20" customHeight="1">
      <c r="A10" s="40">
        <f>STLST!B13</f>
        <v>8</v>
      </c>
      <c r="B10" s="40">
        <f>STLST!C13</f>
        <v>0</v>
      </c>
      <c r="C10" s="40">
        <f>STLST!D13</f>
        <v>0</v>
      </c>
      <c r="D10" s="44"/>
      <c r="E10" s="44"/>
      <c r="F10" s="44"/>
      <c r="G10" s="44"/>
      <c r="H10" s="44"/>
      <c r="I10" s="44"/>
      <c r="J10" s="44"/>
      <c r="K10" s="137"/>
      <c r="L10" s="138"/>
      <c r="M10" s="138"/>
      <c r="N10" s="138"/>
      <c r="O10" s="138"/>
      <c r="P10" s="138"/>
      <c r="Q10" s="138"/>
      <c r="R10" s="138"/>
      <c r="S10" s="138"/>
      <c r="T10" s="138"/>
      <c r="U10" s="139"/>
    </row>
    <row r="11" spans="1:21" s="41" customFormat="1" ht="20" customHeight="1">
      <c r="A11" s="40">
        <f>STLST!B14</f>
        <v>9</v>
      </c>
      <c r="B11" s="40">
        <f>STLST!C14</f>
        <v>0</v>
      </c>
      <c r="C11" s="40">
        <f>STLST!D14</f>
        <v>0</v>
      </c>
      <c r="D11" s="44"/>
      <c r="E11" s="44"/>
      <c r="F11" s="44"/>
      <c r="G11" s="44"/>
      <c r="H11" s="44"/>
      <c r="I11" s="44"/>
      <c r="J11" s="44"/>
      <c r="K11" s="137"/>
      <c r="L11" s="138"/>
      <c r="M11" s="138"/>
      <c r="N11" s="138"/>
      <c r="O11" s="138"/>
      <c r="P11" s="138"/>
      <c r="Q11" s="138"/>
      <c r="R11" s="138"/>
      <c r="S11" s="138"/>
      <c r="T11" s="138"/>
      <c r="U11" s="139"/>
    </row>
    <row r="12" spans="1:21" s="41" customFormat="1" ht="20" customHeight="1">
      <c r="A12" s="40">
        <f>STLST!B15</f>
        <v>10</v>
      </c>
      <c r="B12" s="40">
        <f>STLST!C15</f>
        <v>0</v>
      </c>
      <c r="C12" s="40">
        <f>STLST!D15</f>
        <v>0</v>
      </c>
      <c r="D12" s="44"/>
      <c r="E12" s="44"/>
      <c r="F12" s="44"/>
      <c r="G12" s="44"/>
      <c r="H12" s="44"/>
      <c r="I12" s="44"/>
      <c r="J12" s="44"/>
      <c r="K12" s="137"/>
      <c r="L12" s="138"/>
      <c r="M12" s="138"/>
      <c r="N12" s="138"/>
      <c r="O12" s="138"/>
      <c r="P12" s="138"/>
      <c r="Q12" s="138"/>
      <c r="R12" s="138"/>
      <c r="S12" s="138"/>
      <c r="T12" s="138"/>
      <c r="U12" s="139"/>
    </row>
    <row r="13" spans="1:21" s="41" customFormat="1" ht="20" customHeight="1">
      <c r="A13" s="40">
        <f>STLST!B16</f>
        <v>11</v>
      </c>
      <c r="B13" s="40">
        <f>STLST!C16</f>
        <v>0</v>
      </c>
      <c r="C13" s="40">
        <f>STLST!D16</f>
        <v>0</v>
      </c>
      <c r="D13" s="44"/>
      <c r="E13" s="44"/>
      <c r="F13" s="44"/>
      <c r="G13" s="44"/>
      <c r="H13" s="44"/>
      <c r="I13" s="44"/>
      <c r="J13" s="44"/>
      <c r="K13" s="137"/>
      <c r="L13" s="138"/>
      <c r="M13" s="138"/>
      <c r="N13" s="138"/>
      <c r="O13" s="138"/>
      <c r="P13" s="138"/>
      <c r="Q13" s="138"/>
      <c r="R13" s="138"/>
      <c r="S13" s="138"/>
      <c r="T13" s="138"/>
      <c r="U13" s="139"/>
    </row>
    <row r="14" spans="1:21" s="41" customFormat="1" ht="20" customHeight="1">
      <c r="A14" s="40">
        <f>STLST!B17</f>
        <v>12</v>
      </c>
      <c r="B14" s="40">
        <f>STLST!C17</f>
        <v>0</v>
      </c>
      <c r="C14" s="40">
        <f>STLST!D17</f>
        <v>0</v>
      </c>
      <c r="D14" s="44"/>
      <c r="E14" s="44"/>
      <c r="F14" s="44"/>
      <c r="G14" s="44"/>
      <c r="H14" s="44"/>
      <c r="I14" s="44"/>
      <c r="J14" s="44"/>
      <c r="K14" s="137"/>
      <c r="L14" s="138"/>
      <c r="M14" s="138"/>
      <c r="N14" s="138"/>
      <c r="O14" s="138"/>
      <c r="P14" s="138"/>
      <c r="Q14" s="138"/>
      <c r="R14" s="138"/>
      <c r="S14" s="138"/>
      <c r="T14" s="138"/>
      <c r="U14" s="139"/>
    </row>
    <row r="15" spans="1:21" s="41" customFormat="1" ht="20" customHeight="1">
      <c r="A15" s="40">
        <f>STLST!B18</f>
        <v>13</v>
      </c>
      <c r="B15" s="40">
        <f>STLST!C18</f>
        <v>0</v>
      </c>
      <c r="C15" s="40">
        <f>STLST!D18</f>
        <v>0</v>
      </c>
      <c r="D15" s="44"/>
      <c r="E15" s="44"/>
      <c r="F15" s="44"/>
      <c r="G15" s="44"/>
      <c r="H15" s="44"/>
      <c r="I15" s="44"/>
      <c r="J15" s="44"/>
      <c r="K15" s="137"/>
      <c r="L15" s="138"/>
      <c r="M15" s="138"/>
      <c r="N15" s="138"/>
      <c r="O15" s="138"/>
      <c r="P15" s="138"/>
      <c r="Q15" s="138"/>
      <c r="R15" s="138"/>
      <c r="S15" s="138"/>
      <c r="T15" s="138"/>
      <c r="U15" s="139"/>
    </row>
    <row r="16" spans="1:21" s="41" customFormat="1" ht="20" customHeight="1">
      <c r="A16" s="40">
        <f>STLST!B19</f>
        <v>14</v>
      </c>
      <c r="B16" s="40">
        <f>STLST!C19</f>
        <v>0</v>
      </c>
      <c r="C16" s="40">
        <f>STLST!D19</f>
        <v>0</v>
      </c>
      <c r="D16" s="44"/>
      <c r="E16" s="44"/>
      <c r="F16" s="44"/>
      <c r="G16" s="44"/>
      <c r="H16" s="44"/>
      <c r="I16" s="44"/>
      <c r="J16" s="44"/>
      <c r="K16" s="137"/>
      <c r="L16" s="138"/>
      <c r="M16" s="138"/>
      <c r="N16" s="138"/>
      <c r="O16" s="138"/>
      <c r="P16" s="138"/>
      <c r="Q16" s="138"/>
      <c r="R16" s="138"/>
      <c r="S16" s="138"/>
      <c r="T16" s="138"/>
      <c r="U16" s="139"/>
    </row>
    <row r="17" spans="1:21" s="41" customFormat="1" ht="20" customHeight="1">
      <c r="A17" s="40">
        <f>STLST!B20</f>
        <v>15</v>
      </c>
      <c r="B17" s="40">
        <f>STLST!C20</f>
        <v>0</v>
      </c>
      <c r="C17" s="40">
        <f>STLST!D20</f>
        <v>0</v>
      </c>
      <c r="D17" s="44"/>
      <c r="E17" s="44"/>
      <c r="F17" s="44"/>
      <c r="G17" s="44"/>
      <c r="H17" s="44"/>
      <c r="I17" s="44"/>
      <c r="J17" s="44"/>
      <c r="K17" s="137"/>
      <c r="L17" s="138"/>
      <c r="M17" s="138"/>
      <c r="N17" s="138"/>
      <c r="O17" s="138"/>
      <c r="P17" s="138"/>
      <c r="Q17" s="138"/>
      <c r="R17" s="138"/>
      <c r="S17" s="138"/>
      <c r="T17" s="138"/>
      <c r="U17" s="139"/>
    </row>
    <row r="18" spans="1:21" s="41" customFormat="1" ht="20" customHeight="1">
      <c r="A18" s="40">
        <f>STLST!B21</f>
        <v>16</v>
      </c>
      <c r="B18" s="40">
        <f>STLST!C21</f>
        <v>0</v>
      </c>
      <c r="C18" s="40">
        <f>STLST!D21</f>
        <v>0</v>
      </c>
      <c r="D18" s="44"/>
      <c r="E18" s="44"/>
      <c r="F18" s="44"/>
      <c r="G18" s="44"/>
      <c r="H18" s="44"/>
      <c r="I18" s="44"/>
      <c r="J18" s="44"/>
      <c r="K18" s="137"/>
      <c r="L18" s="138"/>
      <c r="M18" s="138"/>
      <c r="N18" s="138"/>
      <c r="O18" s="138"/>
      <c r="P18" s="138"/>
      <c r="Q18" s="138"/>
      <c r="R18" s="138"/>
      <c r="S18" s="138"/>
      <c r="T18" s="138"/>
      <c r="U18" s="139"/>
    </row>
    <row r="19" spans="1:21" s="41" customFormat="1" ht="20" customHeight="1">
      <c r="A19" s="40">
        <f>STLST!B22</f>
        <v>17</v>
      </c>
      <c r="B19" s="40">
        <f>STLST!C22</f>
        <v>0</v>
      </c>
      <c r="C19" s="40">
        <f>STLST!D22</f>
        <v>0</v>
      </c>
      <c r="D19" s="44"/>
      <c r="E19" s="44"/>
      <c r="F19" s="44"/>
      <c r="G19" s="44"/>
      <c r="H19" s="44"/>
      <c r="I19" s="44"/>
      <c r="J19" s="44"/>
      <c r="K19" s="137"/>
      <c r="L19" s="138"/>
      <c r="M19" s="138"/>
      <c r="N19" s="138"/>
      <c r="O19" s="138"/>
      <c r="P19" s="138"/>
      <c r="Q19" s="138"/>
      <c r="R19" s="138"/>
      <c r="S19" s="138"/>
      <c r="T19" s="138"/>
      <c r="U19" s="139"/>
    </row>
    <row r="20" spans="1:21" s="41" customFormat="1" ht="20" customHeight="1">
      <c r="A20" s="40">
        <f>STLST!B23</f>
        <v>18</v>
      </c>
      <c r="B20" s="40">
        <f>STLST!C23</f>
        <v>0</v>
      </c>
      <c r="C20" s="40">
        <f>STLST!D23</f>
        <v>0</v>
      </c>
      <c r="D20" s="44"/>
      <c r="E20" s="44"/>
      <c r="F20" s="44"/>
      <c r="G20" s="44"/>
      <c r="H20" s="44"/>
      <c r="I20" s="44"/>
      <c r="J20" s="44"/>
      <c r="K20" s="137"/>
      <c r="L20" s="138"/>
      <c r="M20" s="138"/>
      <c r="N20" s="138"/>
      <c r="O20" s="138"/>
      <c r="P20" s="138"/>
      <c r="Q20" s="138"/>
      <c r="R20" s="138"/>
      <c r="S20" s="138"/>
      <c r="T20" s="138"/>
      <c r="U20" s="139"/>
    </row>
    <row r="21" spans="1:21" s="41" customFormat="1" ht="20" customHeight="1">
      <c r="A21" s="40">
        <f>STLST!B24</f>
        <v>19</v>
      </c>
      <c r="B21" s="40">
        <f>STLST!C24</f>
        <v>0</v>
      </c>
      <c r="C21" s="40">
        <f>STLST!D24</f>
        <v>0</v>
      </c>
      <c r="D21" s="44"/>
      <c r="E21" s="44"/>
      <c r="F21" s="44"/>
      <c r="G21" s="44"/>
      <c r="H21" s="44"/>
      <c r="I21" s="44"/>
      <c r="J21" s="44"/>
      <c r="K21" s="137"/>
      <c r="L21" s="138"/>
      <c r="M21" s="138"/>
      <c r="N21" s="138"/>
      <c r="O21" s="138"/>
      <c r="P21" s="138"/>
      <c r="Q21" s="138"/>
      <c r="R21" s="138"/>
      <c r="S21" s="138"/>
      <c r="T21" s="138"/>
      <c r="U21" s="139"/>
    </row>
    <row r="22" spans="1:21" s="41" customFormat="1" ht="20" customHeight="1">
      <c r="A22" s="40">
        <f>STLST!B25</f>
        <v>20</v>
      </c>
      <c r="B22" s="40">
        <f>STLST!C25</f>
        <v>0</v>
      </c>
      <c r="C22" s="40">
        <f>STLST!D25</f>
        <v>0</v>
      </c>
      <c r="D22" s="44"/>
      <c r="E22" s="44"/>
      <c r="F22" s="44"/>
      <c r="G22" s="44"/>
      <c r="H22" s="44"/>
      <c r="I22" s="44"/>
      <c r="J22" s="44"/>
      <c r="K22" s="137"/>
      <c r="L22" s="138"/>
      <c r="M22" s="138"/>
      <c r="N22" s="138"/>
      <c r="O22" s="138"/>
      <c r="P22" s="138"/>
      <c r="Q22" s="138"/>
      <c r="R22" s="138"/>
      <c r="S22" s="138"/>
      <c r="T22" s="138"/>
      <c r="U22" s="139"/>
    </row>
    <row r="23" spans="1:21" s="41" customFormat="1" ht="20" customHeight="1">
      <c r="A23" s="40">
        <f>STLST!B26</f>
        <v>21</v>
      </c>
      <c r="B23" s="40">
        <f>STLST!C26</f>
        <v>0</v>
      </c>
      <c r="C23" s="40">
        <f>STLST!D26</f>
        <v>0</v>
      </c>
      <c r="D23" s="44"/>
      <c r="E23" s="44"/>
      <c r="F23" s="44"/>
      <c r="G23" s="44"/>
      <c r="H23" s="44"/>
      <c r="I23" s="44"/>
      <c r="J23" s="44"/>
      <c r="K23" s="137"/>
      <c r="L23" s="138"/>
      <c r="M23" s="138"/>
      <c r="N23" s="138"/>
      <c r="O23" s="138"/>
      <c r="P23" s="138"/>
      <c r="Q23" s="138"/>
      <c r="R23" s="138"/>
      <c r="S23" s="138"/>
      <c r="T23" s="138"/>
      <c r="U23" s="139"/>
    </row>
    <row r="24" spans="1:21" s="41" customFormat="1" ht="20" customHeight="1">
      <c r="A24" s="40">
        <f>STLST!B27</f>
        <v>22</v>
      </c>
      <c r="B24" s="40">
        <f>STLST!C27</f>
        <v>0</v>
      </c>
      <c r="C24" s="40">
        <f>STLST!D27</f>
        <v>0</v>
      </c>
      <c r="D24" s="44"/>
      <c r="E24" s="44"/>
      <c r="F24" s="44"/>
      <c r="G24" s="44"/>
      <c r="H24" s="44"/>
      <c r="I24" s="44"/>
      <c r="J24" s="44"/>
      <c r="K24" s="137"/>
      <c r="L24" s="138"/>
      <c r="M24" s="138"/>
      <c r="N24" s="138"/>
      <c r="O24" s="138"/>
      <c r="P24" s="138"/>
      <c r="Q24" s="138"/>
      <c r="R24" s="138"/>
      <c r="S24" s="138"/>
      <c r="T24" s="138"/>
      <c r="U24" s="139"/>
    </row>
    <row r="25" spans="1:21" s="41" customFormat="1" ht="20" customHeight="1">
      <c r="A25" s="40">
        <f>STLST!B28</f>
        <v>23</v>
      </c>
      <c r="B25" s="40">
        <f>STLST!C28</f>
        <v>0</v>
      </c>
      <c r="C25" s="40">
        <f>STLST!D28</f>
        <v>0</v>
      </c>
      <c r="D25" s="44"/>
      <c r="E25" s="44"/>
      <c r="F25" s="44"/>
      <c r="G25" s="44"/>
      <c r="H25" s="44"/>
      <c r="I25" s="44"/>
      <c r="J25" s="44"/>
      <c r="K25" s="137"/>
      <c r="L25" s="138"/>
      <c r="M25" s="138"/>
      <c r="N25" s="138"/>
      <c r="O25" s="138"/>
      <c r="P25" s="138"/>
      <c r="Q25" s="138"/>
      <c r="R25" s="138"/>
      <c r="S25" s="138"/>
      <c r="T25" s="138"/>
      <c r="U25" s="139"/>
    </row>
    <row r="26" spans="1:21" s="41" customFormat="1" ht="20" customHeight="1">
      <c r="A26" s="40">
        <f>STLST!B29</f>
        <v>24</v>
      </c>
      <c r="B26" s="40">
        <f>STLST!C29</f>
        <v>0</v>
      </c>
      <c r="C26" s="40">
        <f>STLST!D29</f>
        <v>0</v>
      </c>
      <c r="D26" s="44"/>
      <c r="E26" s="44"/>
      <c r="F26" s="44"/>
      <c r="G26" s="44"/>
      <c r="H26" s="44"/>
      <c r="I26" s="44"/>
      <c r="J26" s="44"/>
      <c r="K26" s="137"/>
      <c r="L26" s="138"/>
      <c r="M26" s="138"/>
      <c r="N26" s="138"/>
      <c r="O26" s="138"/>
      <c r="P26" s="138"/>
      <c r="Q26" s="138"/>
      <c r="R26" s="138"/>
      <c r="S26" s="138"/>
      <c r="T26" s="138"/>
      <c r="U26" s="139"/>
    </row>
    <row r="27" spans="1:21" s="41" customFormat="1" ht="20" customHeight="1">
      <c r="A27" s="40">
        <f>STLST!B30</f>
        <v>25</v>
      </c>
      <c r="B27" s="40">
        <f>STLST!C30</f>
        <v>0</v>
      </c>
      <c r="C27" s="40">
        <f>STLST!D30</f>
        <v>0</v>
      </c>
      <c r="D27" s="44"/>
      <c r="E27" s="44"/>
      <c r="F27" s="44"/>
      <c r="G27" s="44"/>
      <c r="H27" s="44"/>
      <c r="I27" s="44"/>
      <c r="J27" s="44"/>
      <c r="K27" s="137"/>
      <c r="L27" s="138"/>
      <c r="M27" s="138"/>
      <c r="N27" s="138"/>
      <c r="O27" s="138"/>
      <c r="P27" s="138"/>
      <c r="Q27" s="138"/>
      <c r="R27" s="138"/>
      <c r="S27" s="138"/>
      <c r="T27" s="138"/>
      <c r="U27" s="139"/>
    </row>
    <row r="28" spans="1:21" s="41" customFormat="1" ht="20" customHeight="1">
      <c r="A28" s="40">
        <f>STLST!B31</f>
        <v>26</v>
      </c>
      <c r="B28" s="40">
        <f>STLST!C31</f>
        <v>0</v>
      </c>
      <c r="C28" s="40">
        <f>STLST!D31</f>
        <v>0</v>
      </c>
      <c r="D28" s="44"/>
      <c r="E28" s="44"/>
      <c r="F28" s="44"/>
      <c r="G28" s="44"/>
      <c r="H28" s="44"/>
      <c r="I28" s="44"/>
      <c r="J28" s="44"/>
      <c r="K28" s="137"/>
      <c r="L28" s="138"/>
      <c r="M28" s="138"/>
      <c r="N28" s="138"/>
      <c r="O28" s="138"/>
      <c r="P28" s="138"/>
      <c r="Q28" s="138"/>
      <c r="R28" s="138"/>
      <c r="S28" s="138"/>
      <c r="T28" s="138"/>
      <c r="U28" s="139"/>
    </row>
    <row r="29" spans="1:21" s="41" customFormat="1" ht="20" customHeight="1">
      <c r="A29" s="40">
        <f>STLST!B32</f>
        <v>27</v>
      </c>
      <c r="B29" s="40">
        <f>STLST!C32</f>
        <v>0</v>
      </c>
      <c r="C29" s="40">
        <f>STLST!D32</f>
        <v>0</v>
      </c>
      <c r="D29" s="44"/>
      <c r="E29" s="44"/>
      <c r="F29" s="44"/>
      <c r="G29" s="44"/>
      <c r="H29" s="44"/>
      <c r="I29" s="44"/>
      <c r="J29" s="44"/>
      <c r="K29" s="137"/>
      <c r="L29" s="138"/>
      <c r="M29" s="138"/>
      <c r="N29" s="138"/>
      <c r="O29" s="138"/>
      <c r="P29" s="138"/>
      <c r="Q29" s="138"/>
      <c r="R29" s="138"/>
      <c r="S29" s="138"/>
      <c r="T29" s="138"/>
      <c r="U29" s="139"/>
    </row>
    <row r="30" spans="1:21" s="41" customFormat="1" ht="20" customHeight="1">
      <c r="A30" s="40">
        <f>STLST!B33</f>
        <v>28</v>
      </c>
      <c r="B30" s="40">
        <f>STLST!C33</f>
        <v>0</v>
      </c>
      <c r="C30" s="40">
        <f>STLST!D33</f>
        <v>0</v>
      </c>
      <c r="D30" s="44"/>
      <c r="E30" s="44"/>
      <c r="F30" s="44"/>
      <c r="G30" s="44"/>
      <c r="H30" s="44"/>
      <c r="I30" s="44"/>
      <c r="J30" s="44"/>
      <c r="K30" s="137"/>
      <c r="L30" s="138"/>
      <c r="M30" s="138"/>
      <c r="N30" s="138"/>
      <c r="O30" s="138"/>
      <c r="P30" s="138"/>
      <c r="Q30" s="138"/>
      <c r="R30" s="138"/>
      <c r="S30" s="138"/>
      <c r="T30" s="138"/>
      <c r="U30" s="139"/>
    </row>
    <row r="31" spans="1:21" s="41" customFormat="1" ht="20" customHeight="1">
      <c r="A31" s="40">
        <f>STLST!B34</f>
        <v>29</v>
      </c>
      <c r="B31" s="40">
        <f>STLST!C34</f>
        <v>0</v>
      </c>
      <c r="C31" s="40">
        <f>STLST!D34</f>
        <v>0</v>
      </c>
      <c r="D31" s="44"/>
      <c r="E31" s="44"/>
      <c r="F31" s="44"/>
      <c r="G31" s="44"/>
      <c r="H31" s="44"/>
      <c r="I31" s="44"/>
      <c r="J31" s="44"/>
      <c r="K31" s="137"/>
      <c r="L31" s="138"/>
      <c r="M31" s="138"/>
      <c r="N31" s="138"/>
      <c r="O31" s="138"/>
      <c r="P31" s="138"/>
      <c r="Q31" s="138"/>
      <c r="R31" s="138"/>
      <c r="S31" s="138"/>
      <c r="T31" s="138"/>
      <c r="U31" s="139"/>
    </row>
    <row r="32" spans="1:21" s="41" customFormat="1" ht="20" customHeight="1">
      <c r="A32" s="40">
        <f>STLST!B35</f>
        <v>30</v>
      </c>
      <c r="B32" s="40">
        <f>STLST!C35</f>
        <v>0</v>
      </c>
      <c r="C32" s="40">
        <f>STLST!D35</f>
        <v>0</v>
      </c>
      <c r="D32" s="44"/>
      <c r="E32" s="44"/>
      <c r="F32" s="44"/>
      <c r="G32" s="44"/>
      <c r="H32" s="44"/>
      <c r="I32" s="44"/>
      <c r="J32" s="44"/>
      <c r="K32" s="137"/>
      <c r="L32" s="138"/>
      <c r="M32" s="138"/>
      <c r="N32" s="138"/>
      <c r="O32" s="138"/>
      <c r="P32" s="138"/>
      <c r="Q32" s="138"/>
      <c r="R32" s="138"/>
      <c r="S32" s="138"/>
      <c r="T32" s="138"/>
      <c r="U32" s="139"/>
    </row>
    <row r="33" spans="1:21" s="41" customFormat="1" ht="20" customHeight="1">
      <c r="A33" s="40">
        <f>STLST!B36</f>
        <v>31</v>
      </c>
      <c r="B33" s="40">
        <f>STLST!C36</f>
        <v>0</v>
      </c>
      <c r="C33" s="40">
        <f>STLST!D36</f>
        <v>0</v>
      </c>
      <c r="D33" s="44"/>
      <c r="E33" s="44"/>
      <c r="F33" s="44"/>
      <c r="G33" s="44"/>
      <c r="H33" s="44"/>
      <c r="I33" s="44"/>
      <c r="J33" s="44"/>
      <c r="K33" s="137"/>
      <c r="L33" s="138"/>
      <c r="M33" s="138"/>
      <c r="N33" s="138"/>
      <c r="O33" s="138"/>
      <c r="P33" s="138"/>
      <c r="Q33" s="138"/>
      <c r="R33" s="138"/>
      <c r="S33" s="138"/>
      <c r="T33" s="138"/>
      <c r="U33" s="139"/>
    </row>
    <row r="34" spans="1:21" s="41" customFormat="1" ht="20" customHeight="1">
      <c r="A34" s="40">
        <f>STLST!B37</f>
        <v>32</v>
      </c>
      <c r="B34" s="40">
        <f>STLST!C37</f>
        <v>0</v>
      </c>
      <c r="C34" s="40">
        <f>STLST!D37</f>
        <v>0</v>
      </c>
      <c r="D34" s="44"/>
      <c r="E34" s="44"/>
      <c r="F34" s="44"/>
      <c r="G34" s="44"/>
      <c r="H34" s="44"/>
      <c r="I34" s="44"/>
      <c r="J34" s="44"/>
      <c r="K34" s="137"/>
      <c r="L34" s="138"/>
      <c r="M34" s="138"/>
      <c r="N34" s="138"/>
      <c r="O34" s="138"/>
      <c r="P34" s="138"/>
      <c r="Q34" s="138"/>
      <c r="R34" s="138"/>
      <c r="S34" s="138"/>
      <c r="T34" s="138"/>
      <c r="U34" s="139"/>
    </row>
    <row r="35" spans="1:21" s="41" customFormat="1" ht="20" customHeight="1">
      <c r="A35" s="40">
        <f>STLST!B38</f>
        <v>33</v>
      </c>
      <c r="B35" s="40">
        <f>STLST!C38</f>
        <v>0</v>
      </c>
      <c r="C35" s="40">
        <f>STLST!D38</f>
        <v>0</v>
      </c>
      <c r="D35" s="44"/>
      <c r="E35" s="44"/>
      <c r="F35" s="44"/>
      <c r="G35" s="44"/>
      <c r="H35" s="44"/>
      <c r="I35" s="44"/>
      <c r="J35" s="44"/>
      <c r="K35" s="137"/>
      <c r="L35" s="138"/>
      <c r="M35" s="138"/>
      <c r="N35" s="138"/>
      <c r="O35" s="138"/>
      <c r="P35" s="138"/>
      <c r="Q35" s="138"/>
      <c r="R35" s="138"/>
      <c r="S35" s="138"/>
      <c r="T35" s="138"/>
      <c r="U35" s="139"/>
    </row>
    <row r="36" spans="1:21" s="41" customFormat="1" ht="20" customHeight="1">
      <c r="A36" s="40">
        <f>STLST!B39</f>
        <v>34</v>
      </c>
      <c r="B36" s="40">
        <f>STLST!C39</f>
        <v>0</v>
      </c>
      <c r="C36" s="40">
        <f>STLST!D39</f>
        <v>0</v>
      </c>
      <c r="D36" s="44"/>
      <c r="E36" s="44"/>
      <c r="F36" s="44"/>
      <c r="G36" s="44"/>
      <c r="H36" s="44"/>
      <c r="I36" s="44"/>
      <c r="J36" s="44"/>
      <c r="K36" s="137"/>
      <c r="L36" s="138"/>
      <c r="M36" s="138"/>
      <c r="N36" s="138"/>
      <c r="O36" s="138"/>
      <c r="P36" s="138"/>
      <c r="Q36" s="138"/>
      <c r="R36" s="138"/>
      <c r="S36" s="138"/>
      <c r="T36" s="138"/>
      <c r="U36" s="139"/>
    </row>
    <row r="37" spans="1:21" s="41" customFormat="1" ht="20" customHeight="1">
      <c r="A37" s="40">
        <f>STLST!B40</f>
        <v>35</v>
      </c>
      <c r="B37" s="40">
        <f>STLST!C40</f>
        <v>0</v>
      </c>
      <c r="C37" s="40">
        <f>STLST!D40</f>
        <v>0</v>
      </c>
      <c r="D37" s="44"/>
      <c r="E37" s="44"/>
      <c r="F37" s="44"/>
      <c r="G37" s="44"/>
      <c r="H37" s="44"/>
      <c r="I37" s="44"/>
      <c r="J37" s="44"/>
      <c r="K37" s="137"/>
      <c r="L37" s="138"/>
      <c r="M37" s="138"/>
      <c r="N37" s="138"/>
      <c r="O37" s="138"/>
      <c r="P37" s="138"/>
      <c r="Q37" s="138"/>
      <c r="R37" s="138"/>
      <c r="S37" s="138"/>
      <c r="T37" s="138"/>
      <c r="U37" s="139"/>
    </row>
    <row r="39" spans="1:21" s="9" customFormat="1" ht="12"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10"/>
      <c r="P39" s="63">
        <f>STLST!D3</f>
        <v>0</v>
      </c>
      <c r="Q39" s="63"/>
      <c r="R39" s="63"/>
      <c r="S39" s="63"/>
    </row>
    <row r="40" spans="1:21" s="9" customFormat="1" ht="12"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10"/>
      <c r="P40" s="63" t="s">
        <v>0</v>
      </c>
      <c r="Q40" s="63"/>
      <c r="R40" s="63"/>
      <c r="S40" s="63"/>
    </row>
  </sheetData>
  <mergeCells count="41">
    <mergeCell ref="K10:U10"/>
    <mergeCell ref="C1:D1"/>
    <mergeCell ref="F1:J1"/>
    <mergeCell ref="K1:U1"/>
    <mergeCell ref="K2:U2"/>
    <mergeCell ref="K3:U3"/>
    <mergeCell ref="K4:U4"/>
    <mergeCell ref="K5:U5"/>
    <mergeCell ref="K6:U6"/>
    <mergeCell ref="K7:U7"/>
    <mergeCell ref="K8:U8"/>
    <mergeCell ref="K9:U9"/>
    <mergeCell ref="K22:U22"/>
    <mergeCell ref="K11:U11"/>
    <mergeCell ref="K12:U12"/>
    <mergeCell ref="K13:U13"/>
    <mergeCell ref="K14:U14"/>
    <mergeCell ref="K15:U15"/>
    <mergeCell ref="K16:U16"/>
    <mergeCell ref="K17:U17"/>
    <mergeCell ref="K18:U18"/>
    <mergeCell ref="K19:U19"/>
    <mergeCell ref="K20:U20"/>
    <mergeCell ref="K21:U21"/>
    <mergeCell ref="K34:U34"/>
    <mergeCell ref="K23:U23"/>
    <mergeCell ref="K24:U24"/>
    <mergeCell ref="K25:U25"/>
    <mergeCell ref="K26:U26"/>
    <mergeCell ref="K27:U27"/>
    <mergeCell ref="K28:U28"/>
    <mergeCell ref="K29:U29"/>
    <mergeCell ref="K30:U30"/>
    <mergeCell ref="K31:U31"/>
    <mergeCell ref="K32:U32"/>
    <mergeCell ref="K33:U33"/>
    <mergeCell ref="K35:U35"/>
    <mergeCell ref="K36:U36"/>
    <mergeCell ref="K37:U37"/>
    <mergeCell ref="P39:S39"/>
    <mergeCell ref="P40:S40"/>
  </mergeCells>
  <pageMargins left="0.23622047244094491" right="0.23622047244094491" top="0.15748031496062992" bottom="0.15748031496062992" header="0.31496062992125984" footer="0.31496062992125984"/>
  <pageSetup paperSize="9" scale="64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D30B90-6663-4E8C-9A15-B63388F50FB8}">
          <x14:formula1>
            <xm:f>scoring!$F$2:$F$4</xm:f>
          </x14:formula1>
          <xm:sqref>D3:J37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330D7-2FEC-4D36-9E17-F84AFAC67213}">
  <sheetPr>
    <tabColor theme="1"/>
    <pageSetUpPr fitToPage="1"/>
  </sheetPr>
  <dimension ref="A1:U40"/>
  <sheetViews>
    <sheetView zoomScale="70" zoomScaleNormal="70" workbookViewId="0">
      <selection activeCell="J3" sqref="J3"/>
    </sheetView>
  </sheetViews>
  <sheetFormatPr defaultRowHeight="13"/>
  <cols>
    <col min="1" max="1" width="5.08984375" style="2" customWidth="1"/>
    <col min="2" max="2" width="5.6328125" style="2" customWidth="1"/>
    <col min="3" max="3" width="23.6328125" style="2" customWidth="1"/>
    <col min="4" max="10" width="16.54296875" style="3" customWidth="1"/>
    <col min="11" max="21" width="6.08984375" style="3" customWidth="1"/>
    <col min="22" max="16384" width="8.7265625" style="2"/>
  </cols>
  <sheetData>
    <row r="1" spans="1:21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3"/>
      <c r="H1" s="93"/>
      <c r="I1" s="93"/>
      <c r="J1" s="93"/>
      <c r="K1" s="96" t="s">
        <v>122</v>
      </c>
      <c r="L1" s="96"/>
      <c r="M1" s="96"/>
      <c r="N1" s="96"/>
      <c r="O1" s="96"/>
      <c r="P1" s="96"/>
      <c r="Q1" s="96"/>
      <c r="R1" s="96"/>
      <c r="S1" s="96"/>
      <c r="T1" s="96"/>
      <c r="U1" s="96"/>
    </row>
    <row r="2" spans="1:21" s="5" customFormat="1" ht="115.5" customHeight="1">
      <c r="A2" s="6"/>
      <c r="B2" s="4" t="s">
        <v>16</v>
      </c>
      <c r="C2" s="14" t="s">
        <v>17</v>
      </c>
      <c r="D2" s="29" t="s">
        <v>125</v>
      </c>
      <c r="E2" s="29" t="s">
        <v>124</v>
      </c>
      <c r="F2" s="29" t="s">
        <v>126</v>
      </c>
      <c r="G2" s="29" t="s">
        <v>127</v>
      </c>
      <c r="H2" s="29" t="s">
        <v>128</v>
      </c>
      <c r="I2" s="29" t="s">
        <v>129</v>
      </c>
      <c r="J2" s="29" t="s">
        <v>130</v>
      </c>
      <c r="K2" s="122" t="s">
        <v>123</v>
      </c>
      <c r="L2" s="123"/>
      <c r="M2" s="123"/>
      <c r="N2" s="123"/>
      <c r="O2" s="123"/>
      <c r="P2" s="123"/>
      <c r="Q2" s="123"/>
      <c r="R2" s="123"/>
      <c r="S2" s="123"/>
      <c r="T2" s="123"/>
      <c r="U2" s="124"/>
    </row>
    <row r="3" spans="1:21" s="41" customFormat="1" ht="20" customHeight="1">
      <c r="A3" s="40">
        <f>STLST!B6</f>
        <v>1</v>
      </c>
      <c r="B3" s="40">
        <f>STLST!C6</f>
        <v>0</v>
      </c>
      <c r="C3" s="40">
        <f>STLST!D6</f>
        <v>0</v>
      </c>
      <c r="D3" s="44"/>
      <c r="E3" s="44"/>
      <c r="F3" s="44"/>
      <c r="G3" s="44"/>
      <c r="H3" s="44"/>
      <c r="I3" s="44"/>
      <c r="J3" s="44"/>
      <c r="K3" s="137"/>
      <c r="L3" s="138"/>
      <c r="M3" s="138"/>
      <c r="N3" s="138"/>
      <c r="O3" s="138"/>
      <c r="P3" s="138"/>
      <c r="Q3" s="138"/>
      <c r="R3" s="138"/>
      <c r="S3" s="138"/>
      <c r="T3" s="138"/>
      <c r="U3" s="139"/>
    </row>
    <row r="4" spans="1:21" s="41" customFormat="1" ht="20" customHeight="1">
      <c r="A4" s="40">
        <f>STLST!B7</f>
        <v>2</v>
      </c>
      <c r="B4" s="40">
        <f>STLST!C7</f>
        <v>0</v>
      </c>
      <c r="C4" s="40">
        <f>STLST!D7</f>
        <v>0</v>
      </c>
      <c r="D4" s="44"/>
      <c r="E4" s="44"/>
      <c r="F4" s="44"/>
      <c r="G4" s="44"/>
      <c r="H4" s="44"/>
      <c r="I4" s="44"/>
      <c r="J4" s="44"/>
      <c r="K4" s="137"/>
      <c r="L4" s="138"/>
      <c r="M4" s="138"/>
      <c r="N4" s="138"/>
      <c r="O4" s="138"/>
      <c r="P4" s="138"/>
      <c r="Q4" s="138"/>
      <c r="R4" s="138"/>
      <c r="S4" s="138"/>
      <c r="T4" s="138"/>
      <c r="U4" s="139"/>
    </row>
    <row r="5" spans="1:21" s="41" customFormat="1" ht="20" customHeight="1">
      <c r="A5" s="40">
        <f>STLST!B8</f>
        <v>3</v>
      </c>
      <c r="B5" s="40">
        <f>STLST!C8</f>
        <v>0</v>
      </c>
      <c r="C5" s="40">
        <f>STLST!D8</f>
        <v>0</v>
      </c>
      <c r="D5" s="44"/>
      <c r="E5" s="44"/>
      <c r="F5" s="44"/>
      <c r="G5" s="44"/>
      <c r="H5" s="44"/>
      <c r="I5" s="44"/>
      <c r="J5" s="44"/>
      <c r="K5" s="137"/>
      <c r="L5" s="138"/>
      <c r="M5" s="138"/>
      <c r="N5" s="138"/>
      <c r="O5" s="138"/>
      <c r="P5" s="138"/>
      <c r="Q5" s="138"/>
      <c r="R5" s="138"/>
      <c r="S5" s="138"/>
      <c r="T5" s="138"/>
      <c r="U5" s="139"/>
    </row>
    <row r="6" spans="1:21" s="41" customFormat="1" ht="20" customHeight="1">
      <c r="A6" s="40">
        <f>STLST!B9</f>
        <v>4</v>
      </c>
      <c r="B6" s="40">
        <f>STLST!C9</f>
        <v>0</v>
      </c>
      <c r="C6" s="40">
        <f>STLST!D9</f>
        <v>0</v>
      </c>
      <c r="D6" s="44"/>
      <c r="E6" s="44"/>
      <c r="F6" s="44"/>
      <c r="G6" s="44"/>
      <c r="H6" s="44"/>
      <c r="I6" s="44"/>
      <c r="J6" s="44"/>
      <c r="K6" s="137"/>
      <c r="L6" s="138"/>
      <c r="M6" s="138"/>
      <c r="N6" s="138"/>
      <c r="O6" s="138"/>
      <c r="P6" s="138"/>
      <c r="Q6" s="138"/>
      <c r="R6" s="138"/>
      <c r="S6" s="138"/>
      <c r="T6" s="138"/>
      <c r="U6" s="139"/>
    </row>
    <row r="7" spans="1:21" s="41" customFormat="1" ht="20" customHeight="1">
      <c r="A7" s="40">
        <f>STLST!B10</f>
        <v>5</v>
      </c>
      <c r="B7" s="40">
        <f>STLST!C10</f>
        <v>0</v>
      </c>
      <c r="C7" s="40">
        <f>STLST!D10</f>
        <v>0</v>
      </c>
      <c r="D7" s="44"/>
      <c r="E7" s="44"/>
      <c r="F7" s="44"/>
      <c r="G7" s="44"/>
      <c r="H7" s="44"/>
      <c r="I7" s="44"/>
      <c r="J7" s="44"/>
      <c r="K7" s="137"/>
      <c r="L7" s="138"/>
      <c r="M7" s="138"/>
      <c r="N7" s="138"/>
      <c r="O7" s="138"/>
      <c r="P7" s="138"/>
      <c r="Q7" s="138"/>
      <c r="R7" s="138"/>
      <c r="S7" s="138"/>
      <c r="T7" s="138"/>
      <c r="U7" s="139"/>
    </row>
    <row r="8" spans="1:21" s="41" customFormat="1" ht="20" customHeight="1">
      <c r="A8" s="40">
        <f>STLST!B11</f>
        <v>6</v>
      </c>
      <c r="B8" s="40">
        <f>STLST!C11</f>
        <v>0</v>
      </c>
      <c r="C8" s="40">
        <f>STLST!D11</f>
        <v>0</v>
      </c>
      <c r="D8" s="44"/>
      <c r="E8" s="44"/>
      <c r="F8" s="44"/>
      <c r="G8" s="44"/>
      <c r="H8" s="44"/>
      <c r="I8" s="44"/>
      <c r="J8" s="44"/>
      <c r="K8" s="137"/>
      <c r="L8" s="138"/>
      <c r="M8" s="138"/>
      <c r="N8" s="138"/>
      <c r="O8" s="138"/>
      <c r="P8" s="138"/>
      <c r="Q8" s="138"/>
      <c r="R8" s="138"/>
      <c r="S8" s="138"/>
      <c r="T8" s="138"/>
      <c r="U8" s="139"/>
    </row>
    <row r="9" spans="1:21" s="41" customFormat="1" ht="20" customHeight="1">
      <c r="A9" s="40">
        <f>STLST!B12</f>
        <v>7</v>
      </c>
      <c r="B9" s="40">
        <f>STLST!C12</f>
        <v>0</v>
      </c>
      <c r="C9" s="40">
        <f>STLST!D12</f>
        <v>0</v>
      </c>
      <c r="D9" s="44"/>
      <c r="E9" s="44"/>
      <c r="F9" s="44"/>
      <c r="G9" s="44"/>
      <c r="H9" s="44"/>
      <c r="I9" s="44"/>
      <c r="J9" s="44"/>
      <c r="K9" s="137"/>
      <c r="L9" s="138"/>
      <c r="M9" s="138"/>
      <c r="N9" s="138"/>
      <c r="O9" s="138"/>
      <c r="P9" s="138"/>
      <c r="Q9" s="138"/>
      <c r="R9" s="138"/>
      <c r="S9" s="138"/>
      <c r="T9" s="138"/>
      <c r="U9" s="139"/>
    </row>
    <row r="10" spans="1:21" s="41" customFormat="1" ht="20" customHeight="1">
      <c r="A10" s="40">
        <f>STLST!B13</f>
        <v>8</v>
      </c>
      <c r="B10" s="40">
        <f>STLST!C13</f>
        <v>0</v>
      </c>
      <c r="C10" s="40">
        <f>STLST!D13</f>
        <v>0</v>
      </c>
      <c r="D10" s="44"/>
      <c r="E10" s="44"/>
      <c r="F10" s="44"/>
      <c r="G10" s="44"/>
      <c r="H10" s="44"/>
      <c r="I10" s="44"/>
      <c r="J10" s="44"/>
      <c r="K10" s="137"/>
      <c r="L10" s="138"/>
      <c r="M10" s="138"/>
      <c r="N10" s="138"/>
      <c r="O10" s="138"/>
      <c r="P10" s="138"/>
      <c r="Q10" s="138"/>
      <c r="R10" s="138"/>
      <c r="S10" s="138"/>
      <c r="T10" s="138"/>
      <c r="U10" s="139"/>
    </row>
    <row r="11" spans="1:21" s="41" customFormat="1" ht="20" customHeight="1">
      <c r="A11" s="40">
        <f>STLST!B14</f>
        <v>9</v>
      </c>
      <c r="B11" s="40">
        <f>STLST!C14</f>
        <v>0</v>
      </c>
      <c r="C11" s="40">
        <f>STLST!D14</f>
        <v>0</v>
      </c>
      <c r="D11" s="44"/>
      <c r="E11" s="44"/>
      <c r="F11" s="44"/>
      <c r="G11" s="44"/>
      <c r="H11" s="44"/>
      <c r="I11" s="44"/>
      <c r="J11" s="44"/>
      <c r="K11" s="137"/>
      <c r="L11" s="138"/>
      <c r="M11" s="138"/>
      <c r="N11" s="138"/>
      <c r="O11" s="138"/>
      <c r="P11" s="138"/>
      <c r="Q11" s="138"/>
      <c r="R11" s="138"/>
      <c r="S11" s="138"/>
      <c r="T11" s="138"/>
      <c r="U11" s="139"/>
    </row>
    <row r="12" spans="1:21" s="41" customFormat="1" ht="20" customHeight="1">
      <c r="A12" s="40">
        <f>STLST!B15</f>
        <v>10</v>
      </c>
      <c r="B12" s="40">
        <f>STLST!C15</f>
        <v>0</v>
      </c>
      <c r="C12" s="40">
        <f>STLST!D15</f>
        <v>0</v>
      </c>
      <c r="D12" s="44"/>
      <c r="E12" s="44"/>
      <c r="F12" s="44"/>
      <c r="G12" s="44"/>
      <c r="H12" s="44"/>
      <c r="I12" s="44"/>
      <c r="J12" s="44"/>
      <c r="K12" s="137"/>
      <c r="L12" s="138"/>
      <c r="M12" s="138"/>
      <c r="N12" s="138"/>
      <c r="O12" s="138"/>
      <c r="P12" s="138"/>
      <c r="Q12" s="138"/>
      <c r="R12" s="138"/>
      <c r="S12" s="138"/>
      <c r="T12" s="138"/>
      <c r="U12" s="139"/>
    </row>
    <row r="13" spans="1:21" s="41" customFormat="1" ht="20" customHeight="1">
      <c r="A13" s="40">
        <f>STLST!B16</f>
        <v>11</v>
      </c>
      <c r="B13" s="40">
        <f>STLST!C16</f>
        <v>0</v>
      </c>
      <c r="C13" s="40">
        <f>STLST!D16</f>
        <v>0</v>
      </c>
      <c r="D13" s="44"/>
      <c r="E13" s="44"/>
      <c r="F13" s="44"/>
      <c r="G13" s="44"/>
      <c r="H13" s="44"/>
      <c r="I13" s="44"/>
      <c r="J13" s="44"/>
      <c r="K13" s="137"/>
      <c r="L13" s="138"/>
      <c r="M13" s="138"/>
      <c r="N13" s="138"/>
      <c r="O13" s="138"/>
      <c r="P13" s="138"/>
      <c r="Q13" s="138"/>
      <c r="R13" s="138"/>
      <c r="S13" s="138"/>
      <c r="T13" s="138"/>
      <c r="U13" s="139"/>
    </row>
    <row r="14" spans="1:21" s="41" customFormat="1" ht="20" customHeight="1">
      <c r="A14" s="40">
        <f>STLST!B17</f>
        <v>12</v>
      </c>
      <c r="B14" s="40">
        <f>STLST!C17</f>
        <v>0</v>
      </c>
      <c r="C14" s="40">
        <f>STLST!D17</f>
        <v>0</v>
      </c>
      <c r="D14" s="44"/>
      <c r="E14" s="44"/>
      <c r="F14" s="44"/>
      <c r="G14" s="44"/>
      <c r="H14" s="44"/>
      <c r="I14" s="44"/>
      <c r="J14" s="44"/>
      <c r="K14" s="137"/>
      <c r="L14" s="138"/>
      <c r="M14" s="138"/>
      <c r="N14" s="138"/>
      <c r="O14" s="138"/>
      <c r="P14" s="138"/>
      <c r="Q14" s="138"/>
      <c r="R14" s="138"/>
      <c r="S14" s="138"/>
      <c r="T14" s="138"/>
      <c r="U14" s="139"/>
    </row>
    <row r="15" spans="1:21" s="41" customFormat="1" ht="20" customHeight="1">
      <c r="A15" s="40">
        <f>STLST!B18</f>
        <v>13</v>
      </c>
      <c r="B15" s="40">
        <f>STLST!C18</f>
        <v>0</v>
      </c>
      <c r="C15" s="40">
        <f>STLST!D18</f>
        <v>0</v>
      </c>
      <c r="D15" s="44"/>
      <c r="E15" s="44"/>
      <c r="F15" s="44"/>
      <c r="G15" s="44"/>
      <c r="H15" s="44"/>
      <c r="I15" s="44"/>
      <c r="J15" s="44"/>
      <c r="K15" s="137"/>
      <c r="L15" s="138"/>
      <c r="M15" s="138"/>
      <c r="N15" s="138"/>
      <c r="O15" s="138"/>
      <c r="P15" s="138"/>
      <c r="Q15" s="138"/>
      <c r="R15" s="138"/>
      <c r="S15" s="138"/>
      <c r="T15" s="138"/>
      <c r="U15" s="139"/>
    </row>
    <row r="16" spans="1:21" s="41" customFormat="1" ht="20" customHeight="1">
      <c r="A16" s="40">
        <f>STLST!B19</f>
        <v>14</v>
      </c>
      <c r="B16" s="40">
        <f>STLST!C19</f>
        <v>0</v>
      </c>
      <c r="C16" s="40">
        <f>STLST!D19</f>
        <v>0</v>
      </c>
      <c r="D16" s="44"/>
      <c r="E16" s="44"/>
      <c r="F16" s="44"/>
      <c r="G16" s="44"/>
      <c r="H16" s="44"/>
      <c r="I16" s="44"/>
      <c r="J16" s="44"/>
      <c r="K16" s="137"/>
      <c r="L16" s="138"/>
      <c r="M16" s="138"/>
      <c r="N16" s="138"/>
      <c r="O16" s="138"/>
      <c r="P16" s="138"/>
      <c r="Q16" s="138"/>
      <c r="R16" s="138"/>
      <c r="S16" s="138"/>
      <c r="T16" s="138"/>
      <c r="U16" s="139"/>
    </row>
    <row r="17" spans="1:21" s="41" customFormat="1" ht="20" customHeight="1">
      <c r="A17" s="40">
        <f>STLST!B20</f>
        <v>15</v>
      </c>
      <c r="B17" s="40">
        <f>STLST!C20</f>
        <v>0</v>
      </c>
      <c r="C17" s="40">
        <f>STLST!D20</f>
        <v>0</v>
      </c>
      <c r="D17" s="44"/>
      <c r="E17" s="44"/>
      <c r="F17" s="44"/>
      <c r="G17" s="44"/>
      <c r="H17" s="44"/>
      <c r="I17" s="44"/>
      <c r="J17" s="44"/>
      <c r="K17" s="137"/>
      <c r="L17" s="138"/>
      <c r="M17" s="138"/>
      <c r="N17" s="138"/>
      <c r="O17" s="138"/>
      <c r="P17" s="138"/>
      <c r="Q17" s="138"/>
      <c r="R17" s="138"/>
      <c r="S17" s="138"/>
      <c r="T17" s="138"/>
      <c r="U17" s="139"/>
    </row>
    <row r="18" spans="1:21" s="41" customFormat="1" ht="20" customHeight="1">
      <c r="A18" s="40">
        <f>STLST!B21</f>
        <v>16</v>
      </c>
      <c r="B18" s="40">
        <f>STLST!C21</f>
        <v>0</v>
      </c>
      <c r="C18" s="40">
        <f>STLST!D21</f>
        <v>0</v>
      </c>
      <c r="D18" s="44"/>
      <c r="E18" s="44"/>
      <c r="F18" s="44"/>
      <c r="G18" s="44"/>
      <c r="H18" s="44"/>
      <c r="I18" s="44"/>
      <c r="J18" s="44"/>
      <c r="K18" s="137"/>
      <c r="L18" s="138"/>
      <c r="M18" s="138"/>
      <c r="N18" s="138"/>
      <c r="O18" s="138"/>
      <c r="P18" s="138"/>
      <c r="Q18" s="138"/>
      <c r="R18" s="138"/>
      <c r="S18" s="138"/>
      <c r="T18" s="138"/>
      <c r="U18" s="139"/>
    </row>
    <row r="19" spans="1:21" s="41" customFormat="1" ht="20" customHeight="1">
      <c r="A19" s="40">
        <f>STLST!B22</f>
        <v>17</v>
      </c>
      <c r="B19" s="40">
        <f>STLST!C22</f>
        <v>0</v>
      </c>
      <c r="C19" s="40">
        <f>STLST!D22</f>
        <v>0</v>
      </c>
      <c r="D19" s="44"/>
      <c r="E19" s="44"/>
      <c r="F19" s="44"/>
      <c r="G19" s="44"/>
      <c r="H19" s="44"/>
      <c r="I19" s="44"/>
      <c r="J19" s="44"/>
      <c r="K19" s="137"/>
      <c r="L19" s="138"/>
      <c r="M19" s="138"/>
      <c r="N19" s="138"/>
      <c r="O19" s="138"/>
      <c r="P19" s="138"/>
      <c r="Q19" s="138"/>
      <c r="R19" s="138"/>
      <c r="S19" s="138"/>
      <c r="T19" s="138"/>
      <c r="U19" s="139"/>
    </row>
    <row r="20" spans="1:21" s="41" customFormat="1" ht="20" customHeight="1">
      <c r="A20" s="40">
        <f>STLST!B23</f>
        <v>18</v>
      </c>
      <c r="B20" s="40">
        <f>STLST!C23</f>
        <v>0</v>
      </c>
      <c r="C20" s="40">
        <f>STLST!D23</f>
        <v>0</v>
      </c>
      <c r="D20" s="44"/>
      <c r="E20" s="44"/>
      <c r="F20" s="44"/>
      <c r="G20" s="44"/>
      <c r="H20" s="44"/>
      <c r="I20" s="44"/>
      <c r="J20" s="44"/>
      <c r="K20" s="137"/>
      <c r="L20" s="138"/>
      <c r="M20" s="138"/>
      <c r="N20" s="138"/>
      <c r="O20" s="138"/>
      <c r="P20" s="138"/>
      <c r="Q20" s="138"/>
      <c r="R20" s="138"/>
      <c r="S20" s="138"/>
      <c r="T20" s="138"/>
      <c r="U20" s="139"/>
    </row>
    <row r="21" spans="1:21" s="41" customFormat="1" ht="20" customHeight="1">
      <c r="A21" s="40">
        <f>STLST!B24</f>
        <v>19</v>
      </c>
      <c r="B21" s="40">
        <f>STLST!C24</f>
        <v>0</v>
      </c>
      <c r="C21" s="40">
        <f>STLST!D24</f>
        <v>0</v>
      </c>
      <c r="D21" s="44"/>
      <c r="E21" s="44"/>
      <c r="F21" s="44"/>
      <c r="G21" s="44"/>
      <c r="H21" s="44"/>
      <c r="I21" s="44"/>
      <c r="J21" s="44"/>
      <c r="K21" s="137"/>
      <c r="L21" s="138"/>
      <c r="M21" s="138"/>
      <c r="N21" s="138"/>
      <c r="O21" s="138"/>
      <c r="P21" s="138"/>
      <c r="Q21" s="138"/>
      <c r="R21" s="138"/>
      <c r="S21" s="138"/>
      <c r="T21" s="138"/>
      <c r="U21" s="139"/>
    </row>
    <row r="22" spans="1:21" s="41" customFormat="1" ht="20" customHeight="1">
      <c r="A22" s="40">
        <f>STLST!B25</f>
        <v>20</v>
      </c>
      <c r="B22" s="40">
        <f>STLST!C25</f>
        <v>0</v>
      </c>
      <c r="C22" s="40">
        <f>STLST!D25</f>
        <v>0</v>
      </c>
      <c r="D22" s="44"/>
      <c r="E22" s="44"/>
      <c r="F22" s="44"/>
      <c r="G22" s="44"/>
      <c r="H22" s="44"/>
      <c r="I22" s="44"/>
      <c r="J22" s="44"/>
      <c r="K22" s="137"/>
      <c r="L22" s="138"/>
      <c r="M22" s="138"/>
      <c r="N22" s="138"/>
      <c r="O22" s="138"/>
      <c r="P22" s="138"/>
      <c r="Q22" s="138"/>
      <c r="R22" s="138"/>
      <c r="S22" s="138"/>
      <c r="T22" s="138"/>
      <c r="U22" s="139"/>
    </row>
    <row r="23" spans="1:21" s="41" customFormat="1" ht="20" customHeight="1">
      <c r="A23" s="40">
        <f>STLST!B26</f>
        <v>21</v>
      </c>
      <c r="B23" s="40">
        <f>STLST!C26</f>
        <v>0</v>
      </c>
      <c r="C23" s="40">
        <f>STLST!D26</f>
        <v>0</v>
      </c>
      <c r="D23" s="44"/>
      <c r="E23" s="44"/>
      <c r="F23" s="44"/>
      <c r="G23" s="44"/>
      <c r="H23" s="44"/>
      <c r="I23" s="44"/>
      <c r="J23" s="44"/>
      <c r="K23" s="137"/>
      <c r="L23" s="138"/>
      <c r="M23" s="138"/>
      <c r="N23" s="138"/>
      <c r="O23" s="138"/>
      <c r="P23" s="138"/>
      <c r="Q23" s="138"/>
      <c r="R23" s="138"/>
      <c r="S23" s="138"/>
      <c r="T23" s="138"/>
      <c r="U23" s="139"/>
    </row>
    <row r="24" spans="1:21" s="41" customFormat="1" ht="20" customHeight="1">
      <c r="A24" s="40">
        <f>STLST!B27</f>
        <v>22</v>
      </c>
      <c r="B24" s="40">
        <f>STLST!C27</f>
        <v>0</v>
      </c>
      <c r="C24" s="40">
        <f>STLST!D27</f>
        <v>0</v>
      </c>
      <c r="D24" s="44"/>
      <c r="E24" s="44"/>
      <c r="F24" s="44"/>
      <c r="G24" s="44"/>
      <c r="H24" s="44"/>
      <c r="I24" s="44"/>
      <c r="J24" s="44"/>
      <c r="K24" s="137"/>
      <c r="L24" s="138"/>
      <c r="M24" s="138"/>
      <c r="N24" s="138"/>
      <c r="O24" s="138"/>
      <c r="P24" s="138"/>
      <c r="Q24" s="138"/>
      <c r="R24" s="138"/>
      <c r="S24" s="138"/>
      <c r="T24" s="138"/>
      <c r="U24" s="139"/>
    </row>
    <row r="25" spans="1:21" s="41" customFormat="1" ht="20" customHeight="1">
      <c r="A25" s="40">
        <f>STLST!B28</f>
        <v>23</v>
      </c>
      <c r="B25" s="40">
        <f>STLST!C28</f>
        <v>0</v>
      </c>
      <c r="C25" s="40">
        <f>STLST!D28</f>
        <v>0</v>
      </c>
      <c r="D25" s="44"/>
      <c r="E25" s="44"/>
      <c r="F25" s="44"/>
      <c r="G25" s="44"/>
      <c r="H25" s="44"/>
      <c r="I25" s="44"/>
      <c r="J25" s="44"/>
      <c r="K25" s="137"/>
      <c r="L25" s="138"/>
      <c r="M25" s="138"/>
      <c r="N25" s="138"/>
      <c r="O25" s="138"/>
      <c r="P25" s="138"/>
      <c r="Q25" s="138"/>
      <c r="R25" s="138"/>
      <c r="S25" s="138"/>
      <c r="T25" s="138"/>
      <c r="U25" s="139"/>
    </row>
    <row r="26" spans="1:21" s="41" customFormat="1" ht="20" customHeight="1">
      <c r="A26" s="40">
        <f>STLST!B29</f>
        <v>24</v>
      </c>
      <c r="B26" s="40">
        <f>STLST!C29</f>
        <v>0</v>
      </c>
      <c r="C26" s="40">
        <f>STLST!D29</f>
        <v>0</v>
      </c>
      <c r="D26" s="44"/>
      <c r="E26" s="44"/>
      <c r="F26" s="44"/>
      <c r="G26" s="44"/>
      <c r="H26" s="44"/>
      <c r="I26" s="44"/>
      <c r="J26" s="44"/>
      <c r="K26" s="137"/>
      <c r="L26" s="138"/>
      <c r="M26" s="138"/>
      <c r="N26" s="138"/>
      <c r="O26" s="138"/>
      <c r="P26" s="138"/>
      <c r="Q26" s="138"/>
      <c r="R26" s="138"/>
      <c r="S26" s="138"/>
      <c r="T26" s="138"/>
      <c r="U26" s="139"/>
    </row>
    <row r="27" spans="1:21" s="41" customFormat="1" ht="20" customHeight="1">
      <c r="A27" s="40">
        <f>STLST!B30</f>
        <v>25</v>
      </c>
      <c r="B27" s="40">
        <f>STLST!C30</f>
        <v>0</v>
      </c>
      <c r="C27" s="40">
        <f>STLST!D30</f>
        <v>0</v>
      </c>
      <c r="D27" s="44"/>
      <c r="E27" s="44"/>
      <c r="F27" s="44"/>
      <c r="G27" s="44"/>
      <c r="H27" s="44"/>
      <c r="I27" s="44"/>
      <c r="J27" s="44"/>
      <c r="K27" s="137"/>
      <c r="L27" s="138"/>
      <c r="M27" s="138"/>
      <c r="N27" s="138"/>
      <c r="O27" s="138"/>
      <c r="P27" s="138"/>
      <c r="Q27" s="138"/>
      <c r="R27" s="138"/>
      <c r="S27" s="138"/>
      <c r="T27" s="138"/>
      <c r="U27" s="139"/>
    </row>
    <row r="28" spans="1:21" s="41" customFormat="1" ht="20" customHeight="1">
      <c r="A28" s="40">
        <f>STLST!B31</f>
        <v>26</v>
      </c>
      <c r="B28" s="40">
        <f>STLST!C31</f>
        <v>0</v>
      </c>
      <c r="C28" s="40">
        <f>STLST!D31</f>
        <v>0</v>
      </c>
      <c r="D28" s="44"/>
      <c r="E28" s="44"/>
      <c r="F28" s="44"/>
      <c r="G28" s="44"/>
      <c r="H28" s="44"/>
      <c r="I28" s="44"/>
      <c r="J28" s="44"/>
      <c r="K28" s="137"/>
      <c r="L28" s="138"/>
      <c r="M28" s="138"/>
      <c r="N28" s="138"/>
      <c r="O28" s="138"/>
      <c r="P28" s="138"/>
      <c r="Q28" s="138"/>
      <c r="R28" s="138"/>
      <c r="S28" s="138"/>
      <c r="T28" s="138"/>
      <c r="U28" s="139"/>
    </row>
    <row r="29" spans="1:21" s="41" customFormat="1" ht="20" customHeight="1">
      <c r="A29" s="40">
        <f>STLST!B32</f>
        <v>27</v>
      </c>
      <c r="B29" s="40">
        <f>STLST!C32</f>
        <v>0</v>
      </c>
      <c r="C29" s="40">
        <f>STLST!D32</f>
        <v>0</v>
      </c>
      <c r="D29" s="44"/>
      <c r="E29" s="44"/>
      <c r="F29" s="44"/>
      <c r="G29" s="44"/>
      <c r="H29" s="44"/>
      <c r="I29" s="44"/>
      <c r="J29" s="44"/>
      <c r="K29" s="137"/>
      <c r="L29" s="138"/>
      <c r="M29" s="138"/>
      <c r="N29" s="138"/>
      <c r="O29" s="138"/>
      <c r="P29" s="138"/>
      <c r="Q29" s="138"/>
      <c r="R29" s="138"/>
      <c r="S29" s="138"/>
      <c r="T29" s="138"/>
      <c r="U29" s="139"/>
    </row>
    <row r="30" spans="1:21" s="41" customFormat="1" ht="20" customHeight="1">
      <c r="A30" s="40">
        <f>STLST!B33</f>
        <v>28</v>
      </c>
      <c r="B30" s="40">
        <f>STLST!C33</f>
        <v>0</v>
      </c>
      <c r="C30" s="40">
        <f>STLST!D33</f>
        <v>0</v>
      </c>
      <c r="D30" s="44"/>
      <c r="E30" s="44"/>
      <c r="F30" s="44"/>
      <c r="G30" s="44"/>
      <c r="H30" s="44"/>
      <c r="I30" s="44"/>
      <c r="J30" s="44"/>
      <c r="K30" s="137"/>
      <c r="L30" s="138"/>
      <c r="M30" s="138"/>
      <c r="N30" s="138"/>
      <c r="O30" s="138"/>
      <c r="P30" s="138"/>
      <c r="Q30" s="138"/>
      <c r="R30" s="138"/>
      <c r="S30" s="138"/>
      <c r="T30" s="138"/>
      <c r="U30" s="139"/>
    </row>
    <row r="31" spans="1:21" s="41" customFormat="1" ht="20" customHeight="1">
      <c r="A31" s="40">
        <f>STLST!B34</f>
        <v>29</v>
      </c>
      <c r="B31" s="40">
        <f>STLST!C34</f>
        <v>0</v>
      </c>
      <c r="C31" s="40">
        <f>STLST!D34</f>
        <v>0</v>
      </c>
      <c r="D31" s="44"/>
      <c r="E31" s="44"/>
      <c r="F31" s="44"/>
      <c r="G31" s="44"/>
      <c r="H31" s="44"/>
      <c r="I31" s="44"/>
      <c r="J31" s="44"/>
      <c r="K31" s="137"/>
      <c r="L31" s="138"/>
      <c r="M31" s="138"/>
      <c r="N31" s="138"/>
      <c r="O31" s="138"/>
      <c r="P31" s="138"/>
      <c r="Q31" s="138"/>
      <c r="R31" s="138"/>
      <c r="S31" s="138"/>
      <c r="T31" s="138"/>
      <c r="U31" s="139"/>
    </row>
    <row r="32" spans="1:21" s="41" customFormat="1" ht="20" customHeight="1">
      <c r="A32" s="40">
        <f>STLST!B35</f>
        <v>30</v>
      </c>
      <c r="B32" s="40">
        <f>STLST!C35</f>
        <v>0</v>
      </c>
      <c r="C32" s="40">
        <f>STLST!D35</f>
        <v>0</v>
      </c>
      <c r="D32" s="44"/>
      <c r="E32" s="44"/>
      <c r="F32" s="44"/>
      <c r="G32" s="44"/>
      <c r="H32" s="44"/>
      <c r="I32" s="44"/>
      <c r="J32" s="44"/>
      <c r="K32" s="137"/>
      <c r="L32" s="138"/>
      <c r="M32" s="138"/>
      <c r="N32" s="138"/>
      <c r="O32" s="138"/>
      <c r="P32" s="138"/>
      <c r="Q32" s="138"/>
      <c r="R32" s="138"/>
      <c r="S32" s="138"/>
      <c r="T32" s="138"/>
      <c r="U32" s="139"/>
    </row>
    <row r="33" spans="1:21" s="41" customFormat="1" ht="20" customHeight="1">
      <c r="A33" s="40">
        <f>STLST!B36</f>
        <v>31</v>
      </c>
      <c r="B33" s="40">
        <f>STLST!C36</f>
        <v>0</v>
      </c>
      <c r="C33" s="40">
        <f>STLST!D36</f>
        <v>0</v>
      </c>
      <c r="D33" s="44"/>
      <c r="E33" s="44"/>
      <c r="F33" s="44"/>
      <c r="G33" s="44"/>
      <c r="H33" s="44"/>
      <c r="I33" s="44"/>
      <c r="J33" s="44"/>
      <c r="K33" s="137"/>
      <c r="L33" s="138"/>
      <c r="M33" s="138"/>
      <c r="N33" s="138"/>
      <c r="O33" s="138"/>
      <c r="P33" s="138"/>
      <c r="Q33" s="138"/>
      <c r="R33" s="138"/>
      <c r="S33" s="138"/>
      <c r="T33" s="138"/>
      <c r="U33" s="139"/>
    </row>
    <row r="34" spans="1:21" s="41" customFormat="1" ht="20" customHeight="1">
      <c r="A34" s="40">
        <f>STLST!B37</f>
        <v>32</v>
      </c>
      <c r="B34" s="40">
        <f>STLST!C37</f>
        <v>0</v>
      </c>
      <c r="C34" s="40">
        <f>STLST!D37</f>
        <v>0</v>
      </c>
      <c r="D34" s="44"/>
      <c r="E34" s="44"/>
      <c r="F34" s="44"/>
      <c r="G34" s="44"/>
      <c r="H34" s="44"/>
      <c r="I34" s="44"/>
      <c r="J34" s="44"/>
      <c r="K34" s="137"/>
      <c r="L34" s="138"/>
      <c r="M34" s="138"/>
      <c r="N34" s="138"/>
      <c r="O34" s="138"/>
      <c r="P34" s="138"/>
      <c r="Q34" s="138"/>
      <c r="R34" s="138"/>
      <c r="S34" s="138"/>
      <c r="T34" s="138"/>
      <c r="U34" s="139"/>
    </row>
    <row r="35" spans="1:21" s="41" customFormat="1" ht="20" customHeight="1">
      <c r="A35" s="40">
        <f>STLST!B38</f>
        <v>33</v>
      </c>
      <c r="B35" s="40">
        <f>STLST!C38</f>
        <v>0</v>
      </c>
      <c r="C35" s="40">
        <f>STLST!D38</f>
        <v>0</v>
      </c>
      <c r="D35" s="44"/>
      <c r="E35" s="44"/>
      <c r="F35" s="44"/>
      <c r="G35" s="44"/>
      <c r="H35" s="44"/>
      <c r="I35" s="44"/>
      <c r="J35" s="44"/>
      <c r="K35" s="137"/>
      <c r="L35" s="138"/>
      <c r="M35" s="138"/>
      <c r="N35" s="138"/>
      <c r="O35" s="138"/>
      <c r="P35" s="138"/>
      <c r="Q35" s="138"/>
      <c r="R35" s="138"/>
      <c r="S35" s="138"/>
      <c r="T35" s="138"/>
      <c r="U35" s="139"/>
    </row>
    <row r="36" spans="1:21" s="41" customFormat="1" ht="20" customHeight="1">
      <c r="A36" s="40">
        <f>STLST!B39</f>
        <v>34</v>
      </c>
      <c r="B36" s="40">
        <f>STLST!C39</f>
        <v>0</v>
      </c>
      <c r="C36" s="40">
        <f>STLST!D39</f>
        <v>0</v>
      </c>
      <c r="D36" s="44"/>
      <c r="E36" s="44"/>
      <c r="F36" s="44"/>
      <c r="G36" s="44"/>
      <c r="H36" s="44"/>
      <c r="I36" s="44"/>
      <c r="J36" s="44"/>
      <c r="K36" s="137"/>
      <c r="L36" s="138"/>
      <c r="M36" s="138"/>
      <c r="N36" s="138"/>
      <c r="O36" s="138"/>
      <c r="P36" s="138"/>
      <c r="Q36" s="138"/>
      <c r="R36" s="138"/>
      <c r="S36" s="138"/>
      <c r="T36" s="138"/>
      <c r="U36" s="139"/>
    </row>
    <row r="37" spans="1:21" s="41" customFormat="1" ht="20" customHeight="1">
      <c r="A37" s="40">
        <f>STLST!B40</f>
        <v>35</v>
      </c>
      <c r="B37" s="40">
        <f>STLST!C40</f>
        <v>0</v>
      </c>
      <c r="C37" s="40">
        <f>STLST!D40</f>
        <v>0</v>
      </c>
      <c r="D37" s="44"/>
      <c r="E37" s="44"/>
      <c r="F37" s="44"/>
      <c r="G37" s="44"/>
      <c r="H37" s="44"/>
      <c r="I37" s="44"/>
      <c r="J37" s="44"/>
      <c r="K37" s="137"/>
      <c r="L37" s="138"/>
      <c r="M37" s="138"/>
      <c r="N37" s="138"/>
      <c r="O37" s="138"/>
      <c r="P37" s="138"/>
      <c r="Q37" s="138"/>
      <c r="R37" s="138"/>
      <c r="S37" s="138"/>
      <c r="T37" s="138"/>
      <c r="U37" s="139"/>
    </row>
    <row r="39" spans="1:21" s="9" customFormat="1" ht="12"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10"/>
      <c r="P39" s="63">
        <f>STLST!D3</f>
        <v>0</v>
      </c>
      <c r="Q39" s="63"/>
      <c r="R39" s="63"/>
      <c r="S39" s="63"/>
    </row>
    <row r="40" spans="1:21" s="9" customFormat="1" ht="12"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10"/>
      <c r="P40" s="63" t="s">
        <v>0</v>
      </c>
      <c r="Q40" s="63"/>
      <c r="R40" s="63"/>
      <c r="S40" s="63"/>
    </row>
  </sheetData>
  <mergeCells count="41">
    <mergeCell ref="K10:U10"/>
    <mergeCell ref="C1:D1"/>
    <mergeCell ref="F1:J1"/>
    <mergeCell ref="K1:U1"/>
    <mergeCell ref="K2:U2"/>
    <mergeCell ref="K3:U3"/>
    <mergeCell ref="K4:U4"/>
    <mergeCell ref="K5:U5"/>
    <mergeCell ref="K6:U6"/>
    <mergeCell ref="K7:U7"/>
    <mergeCell ref="K8:U8"/>
    <mergeCell ref="K9:U9"/>
    <mergeCell ref="K22:U22"/>
    <mergeCell ref="K11:U11"/>
    <mergeCell ref="K12:U12"/>
    <mergeCell ref="K13:U13"/>
    <mergeCell ref="K14:U14"/>
    <mergeCell ref="K15:U15"/>
    <mergeCell ref="K16:U16"/>
    <mergeCell ref="K17:U17"/>
    <mergeCell ref="K18:U18"/>
    <mergeCell ref="K19:U19"/>
    <mergeCell ref="K20:U20"/>
    <mergeCell ref="K21:U21"/>
    <mergeCell ref="K34:U34"/>
    <mergeCell ref="K23:U23"/>
    <mergeCell ref="K24:U24"/>
    <mergeCell ref="K25:U25"/>
    <mergeCell ref="K26:U26"/>
    <mergeCell ref="K27:U27"/>
    <mergeCell ref="K28:U28"/>
    <mergeCell ref="K29:U29"/>
    <mergeCell ref="K30:U30"/>
    <mergeCell ref="K31:U31"/>
    <mergeCell ref="K32:U32"/>
    <mergeCell ref="K33:U33"/>
    <mergeCell ref="K35:U35"/>
    <mergeCell ref="K36:U36"/>
    <mergeCell ref="K37:U37"/>
    <mergeCell ref="P39:S39"/>
    <mergeCell ref="P40:S40"/>
  </mergeCells>
  <pageMargins left="0.23622047244094491" right="0.23622047244094491" top="0.15748031496062992" bottom="0.15748031496062992" header="0.31496062992125984" footer="0.31496062992125984"/>
  <pageSetup paperSize="9" scale="65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865ECF1-091F-4B8A-8ECE-CB65A7BA29A6}">
          <x14:formula1>
            <xm:f>scoring!$F$2:$F$4</xm:f>
          </x14:formula1>
          <xm:sqref>D3:J37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44730-8972-4FDE-89DF-FB7F06E46BEB}">
  <sheetPr>
    <tabColor rgb="FFFF0000"/>
    <pageSetUpPr fitToPage="1"/>
  </sheetPr>
  <dimension ref="A1:AB37"/>
  <sheetViews>
    <sheetView topLeftCell="A12" zoomScale="70" zoomScaleNormal="70" workbookViewId="0">
      <selection activeCell="X34" sqref="X34:AA34"/>
    </sheetView>
  </sheetViews>
  <sheetFormatPr defaultRowHeight="13"/>
  <cols>
    <col min="1" max="1" width="4.26953125" style="2" customWidth="1"/>
    <col min="2" max="2" width="5.6328125" style="2" customWidth="1"/>
    <col min="3" max="3" width="22.90625" style="2" customWidth="1"/>
    <col min="4" max="27" width="6.08984375" style="3" customWidth="1"/>
    <col min="28" max="28" width="11.90625" style="2" customWidth="1"/>
    <col min="29" max="16384" width="8.7265625" style="2"/>
  </cols>
  <sheetData>
    <row r="1" spans="1:28">
      <c r="A1" s="7"/>
      <c r="B1" s="27" t="s">
        <v>13</v>
      </c>
      <c r="C1" s="93">
        <f>STLST!D4</f>
        <v>0</v>
      </c>
      <c r="D1" s="94"/>
      <c r="E1" s="27" t="s">
        <v>12</v>
      </c>
      <c r="F1" s="93" t="str">
        <f>STLST!D2</f>
        <v>9/…</v>
      </c>
      <c r="G1" s="94"/>
      <c r="H1" s="95" t="s">
        <v>131</v>
      </c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7"/>
    </row>
    <row r="2" spans="1:28" s="5" customFormat="1" ht="129" customHeight="1">
      <c r="A2" s="6"/>
      <c r="B2" s="4" t="s">
        <v>16</v>
      </c>
      <c r="C2" s="14" t="s">
        <v>17</v>
      </c>
      <c r="D2" s="116" t="s">
        <v>132</v>
      </c>
      <c r="E2" s="117"/>
      <c r="F2" s="117"/>
      <c r="G2" s="117"/>
      <c r="H2" s="116" t="s">
        <v>133</v>
      </c>
      <c r="I2" s="117"/>
      <c r="J2" s="117"/>
      <c r="K2" s="117"/>
      <c r="L2" s="116" t="s">
        <v>134</v>
      </c>
      <c r="M2" s="117"/>
      <c r="N2" s="117"/>
      <c r="O2" s="117"/>
      <c r="P2" s="116" t="s">
        <v>135</v>
      </c>
      <c r="Q2" s="117"/>
      <c r="R2" s="117"/>
      <c r="S2" s="117"/>
      <c r="T2" s="116" t="s">
        <v>136</v>
      </c>
      <c r="U2" s="117"/>
      <c r="V2" s="117"/>
      <c r="W2" s="117"/>
      <c r="X2" s="116" t="s">
        <v>137</v>
      </c>
      <c r="Y2" s="117"/>
      <c r="Z2" s="117"/>
      <c r="AA2" s="117"/>
      <c r="AB2" s="45" t="s">
        <v>9</v>
      </c>
    </row>
    <row r="3" spans="1:28" ht="15" customHeight="1">
      <c r="A3" s="7">
        <f>STLST!B6</f>
        <v>1</v>
      </c>
      <c r="B3" s="7">
        <f>STLST!C6</f>
        <v>0</v>
      </c>
      <c r="C3" s="7">
        <f>STLST!D6</f>
        <v>0</v>
      </c>
      <c r="D3" s="111"/>
      <c r="E3" s="112"/>
      <c r="F3" s="112"/>
      <c r="G3" s="113"/>
      <c r="H3" s="111"/>
      <c r="I3" s="112"/>
      <c r="J3" s="112"/>
      <c r="K3" s="113"/>
      <c r="L3" s="111"/>
      <c r="M3" s="112"/>
      <c r="N3" s="112"/>
      <c r="O3" s="113"/>
      <c r="P3" s="111"/>
      <c r="Q3" s="112"/>
      <c r="R3" s="112"/>
      <c r="S3" s="113"/>
      <c r="T3" s="111"/>
      <c r="U3" s="112"/>
      <c r="V3" s="112"/>
      <c r="W3" s="113"/>
      <c r="X3" s="111"/>
      <c r="Y3" s="112"/>
      <c r="Z3" s="112"/>
      <c r="AA3" s="113"/>
      <c r="AB3" s="25">
        <f>IF(D3="Needs Improvement (1)",1)+IF(D3="Limited (2)",2)+IF(D3="Satisfactory (3)",3)+IF(D3="Good (4)",4)+IF(D3="Excellent (5)",5)+IF(H3="Needs Improvement (1)",1)+IF(H3="Limited (2)",2)+IF(H3="Satisfactory (3)",3)+IF(H3="Good (4)",4)+IF(H3="Excellent (5)",5)+IF(L3="Needs Improvement (1)",1)+IF(L3="Limited (2)",2)+IF(L3="Satisfactory (3)",3)+IF(L3="Good (4)",4)+IF(L3="Excellent (5)",5)+IF(P3="Needs Improvement (1)",1)+IF(P3="Limited (2)",2)+IF(P3="Satisfactory (3)",3)+IF(P3="Good (4)",4)+IF(P3="Excellent (5)",5)+ IF(T3="Needs Improvement (1)",1)+IF(T3="Limited (2)",2)+IF(T3="Satisfactory (3)",3)+IF(T3="Good (4)",4)+IF(T3="Excellent (5)",5)+IF(X3="Needs Improvement (1)",1)+IF(X3="Limited (2)",2)+IF(X3="Satisfactory (3)",3)+IF(X3="Good (4)",4)+IF(X3="Excellent (5)",5)</f>
        <v>0</v>
      </c>
    </row>
    <row r="4" spans="1:28" ht="15" customHeight="1">
      <c r="A4" s="7">
        <f>STLST!B7</f>
        <v>2</v>
      </c>
      <c r="B4" s="7">
        <f>STLST!C7</f>
        <v>0</v>
      </c>
      <c r="C4" s="7">
        <f>STLST!D7</f>
        <v>0</v>
      </c>
      <c r="D4" s="111"/>
      <c r="E4" s="112"/>
      <c r="F4" s="112"/>
      <c r="G4" s="113"/>
      <c r="H4" s="111"/>
      <c r="I4" s="112"/>
      <c r="J4" s="112"/>
      <c r="K4" s="113"/>
      <c r="L4" s="111"/>
      <c r="M4" s="112"/>
      <c r="N4" s="112"/>
      <c r="O4" s="113"/>
      <c r="P4" s="111"/>
      <c r="Q4" s="112"/>
      <c r="R4" s="112"/>
      <c r="S4" s="113"/>
      <c r="T4" s="111"/>
      <c r="U4" s="112"/>
      <c r="V4" s="112"/>
      <c r="W4" s="113"/>
      <c r="X4" s="111"/>
      <c r="Y4" s="112"/>
      <c r="Z4" s="112"/>
      <c r="AA4" s="113"/>
      <c r="AB4" s="25">
        <f t="shared" ref="AB4:AB37" si="0">IF(D4="Needs Improvement (1)",1)+IF(D4="Limited (2)",2)+IF(D4="Satisfactory (3)",3)+IF(D4="Good (4)",4)+IF(D4="Excellent (5)",5)+IF(H4="Needs Improvement (1)",1)+IF(H4="Limited (2)",2)+IF(H4="Satisfactory (3)",3)+IF(H4="Good (4)",4)+IF(H4="Excellent (5)",5)+IF(L4="Needs Improvement (1)",1)+IF(L4="Limited (2)",2)+IF(L4="Satisfactory (3)",3)+IF(L4="Good (4)",4)+IF(L4="Excellent (5)",5)+IF(P4="Needs Improvement (1)",1)+IF(P4="Limited (2)",2)+IF(P4="Satisfactory (3)",3)+IF(P4="Good (4)",4)+IF(P4="Excellent (5)",5)+ IF(T4="Needs Improvement (1)",1)+IF(T4="Limited (2)",2)+IF(T4="Satisfactory (3)",3)+IF(T4="Good (4)",4)+IF(T4="Excellent (5)",5)+IF(X4="Needs Improvement (1)",1)+IF(X4="Limited (2)",2)+IF(X4="Satisfactory (3)",3)+IF(X4="Good (4)",4)+IF(X4="Excellent (5)",5)</f>
        <v>0</v>
      </c>
    </row>
    <row r="5" spans="1:28" ht="15" customHeight="1">
      <c r="A5" s="7">
        <f>STLST!B8</f>
        <v>3</v>
      </c>
      <c r="B5" s="7">
        <f>STLST!C8</f>
        <v>0</v>
      </c>
      <c r="C5" s="7">
        <f>STLST!D8</f>
        <v>0</v>
      </c>
      <c r="D5" s="111"/>
      <c r="E5" s="112"/>
      <c r="F5" s="112"/>
      <c r="G5" s="113"/>
      <c r="H5" s="111"/>
      <c r="I5" s="112"/>
      <c r="J5" s="112"/>
      <c r="K5" s="113"/>
      <c r="L5" s="111"/>
      <c r="M5" s="112"/>
      <c r="N5" s="112"/>
      <c r="O5" s="113"/>
      <c r="P5" s="111"/>
      <c r="Q5" s="112"/>
      <c r="R5" s="112"/>
      <c r="S5" s="113"/>
      <c r="T5" s="111"/>
      <c r="U5" s="112"/>
      <c r="V5" s="112"/>
      <c r="W5" s="113"/>
      <c r="X5" s="111"/>
      <c r="Y5" s="112"/>
      <c r="Z5" s="112"/>
      <c r="AA5" s="113"/>
      <c r="AB5" s="25">
        <f t="shared" si="0"/>
        <v>0</v>
      </c>
    </row>
    <row r="6" spans="1:28" ht="15" customHeight="1">
      <c r="A6" s="7">
        <f>STLST!B9</f>
        <v>4</v>
      </c>
      <c r="B6" s="7">
        <f>STLST!C9</f>
        <v>0</v>
      </c>
      <c r="C6" s="7">
        <f>STLST!D9</f>
        <v>0</v>
      </c>
      <c r="D6" s="111"/>
      <c r="E6" s="112"/>
      <c r="F6" s="112"/>
      <c r="G6" s="113"/>
      <c r="H6" s="111"/>
      <c r="I6" s="112"/>
      <c r="J6" s="112"/>
      <c r="K6" s="113"/>
      <c r="L6" s="111"/>
      <c r="M6" s="112"/>
      <c r="N6" s="112"/>
      <c r="O6" s="113"/>
      <c r="P6" s="111"/>
      <c r="Q6" s="112"/>
      <c r="R6" s="112"/>
      <c r="S6" s="113"/>
      <c r="T6" s="111"/>
      <c r="U6" s="112"/>
      <c r="V6" s="112"/>
      <c r="W6" s="113"/>
      <c r="X6" s="111"/>
      <c r="Y6" s="112"/>
      <c r="Z6" s="112"/>
      <c r="AA6" s="113"/>
      <c r="AB6" s="25">
        <f t="shared" si="0"/>
        <v>0</v>
      </c>
    </row>
    <row r="7" spans="1:28" ht="15" customHeight="1">
      <c r="A7" s="7">
        <f>STLST!B10</f>
        <v>5</v>
      </c>
      <c r="B7" s="7">
        <f>STLST!C10</f>
        <v>0</v>
      </c>
      <c r="C7" s="7">
        <f>STLST!D10</f>
        <v>0</v>
      </c>
      <c r="D7" s="111"/>
      <c r="E7" s="112"/>
      <c r="F7" s="112"/>
      <c r="G7" s="113"/>
      <c r="H7" s="111"/>
      <c r="I7" s="112"/>
      <c r="J7" s="112"/>
      <c r="K7" s="113"/>
      <c r="L7" s="111"/>
      <c r="M7" s="112"/>
      <c r="N7" s="112"/>
      <c r="O7" s="113"/>
      <c r="P7" s="111"/>
      <c r="Q7" s="112"/>
      <c r="R7" s="112"/>
      <c r="S7" s="113"/>
      <c r="T7" s="111"/>
      <c r="U7" s="112"/>
      <c r="V7" s="112"/>
      <c r="W7" s="113"/>
      <c r="X7" s="111"/>
      <c r="Y7" s="112"/>
      <c r="Z7" s="112"/>
      <c r="AA7" s="113"/>
      <c r="AB7" s="25">
        <f t="shared" si="0"/>
        <v>0</v>
      </c>
    </row>
    <row r="8" spans="1:28" ht="15" customHeight="1">
      <c r="A8" s="7">
        <f>STLST!B11</f>
        <v>6</v>
      </c>
      <c r="B8" s="7">
        <f>STLST!C11</f>
        <v>0</v>
      </c>
      <c r="C8" s="7">
        <f>STLST!D11</f>
        <v>0</v>
      </c>
      <c r="D8" s="111"/>
      <c r="E8" s="112"/>
      <c r="F8" s="112"/>
      <c r="G8" s="113"/>
      <c r="H8" s="111"/>
      <c r="I8" s="112"/>
      <c r="J8" s="112"/>
      <c r="K8" s="113"/>
      <c r="L8" s="111"/>
      <c r="M8" s="112"/>
      <c r="N8" s="112"/>
      <c r="O8" s="113"/>
      <c r="P8" s="111"/>
      <c r="Q8" s="112"/>
      <c r="R8" s="112"/>
      <c r="S8" s="113"/>
      <c r="T8" s="111"/>
      <c r="U8" s="112"/>
      <c r="V8" s="112"/>
      <c r="W8" s="113"/>
      <c r="X8" s="111"/>
      <c r="Y8" s="112"/>
      <c r="Z8" s="112"/>
      <c r="AA8" s="113"/>
      <c r="AB8" s="25">
        <f t="shared" si="0"/>
        <v>0</v>
      </c>
    </row>
    <row r="9" spans="1:28" ht="15" customHeight="1">
      <c r="A9" s="7">
        <f>STLST!B12</f>
        <v>7</v>
      </c>
      <c r="B9" s="7">
        <f>STLST!C12</f>
        <v>0</v>
      </c>
      <c r="C9" s="7">
        <f>STLST!D12</f>
        <v>0</v>
      </c>
      <c r="D9" s="111"/>
      <c r="E9" s="112"/>
      <c r="F9" s="112"/>
      <c r="G9" s="113"/>
      <c r="H9" s="111"/>
      <c r="I9" s="112"/>
      <c r="J9" s="112"/>
      <c r="K9" s="113"/>
      <c r="L9" s="111"/>
      <c r="M9" s="112"/>
      <c r="N9" s="112"/>
      <c r="O9" s="113"/>
      <c r="P9" s="111"/>
      <c r="Q9" s="112"/>
      <c r="R9" s="112"/>
      <c r="S9" s="113"/>
      <c r="T9" s="111"/>
      <c r="U9" s="112"/>
      <c r="V9" s="112"/>
      <c r="W9" s="113"/>
      <c r="X9" s="111"/>
      <c r="Y9" s="112"/>
      <c r="Z9" s="112"/>
      <c r="AA9" s="113"/>
      <c r="AB9" s="25">
        <f t="shared" si="0"/>
        <v>0</v>
      </c>
    </row>
    <row r="10" spans="1:28" ht="15" customHeight="1">
      <c r="A10" s="7">
        <f>STLST!B13</f>
        <v>8</v>
      </c>
      <c r="B10" s="7">
        <f>STLST!C13</f>
        <v>0</v>
      </c>
      <c r="C10" s="7">
        <f>STLST!D13</f>
        <v>0</v>
      </c>
      <c r="D10" s="111"/>
      <c r="E10" s="112"/>
      <c r="F10" s="112"/>
      <c r="G10" s="113"/>
      <c r="H10" s="111"/>
      <c r="I10" s="112"/>
      <c r="J10" s="112"/>
      <c r="K10" s="113"/>
      <c r="L10" s="111"/>
      <c r="M10" s="112"/>
      <c r="N10" s="112"/>
      <c r="O10" s="113"/>
      <c r="P10" s="111"/>
      <c r="Q10" s="112"/>
      <c r="R10" s="112"/>
      <c r="S10" s="113"/>
      <c r="T10" s="111"/>
      <c r="U10" s="112"/>
      <c r="V10" s="112"/>
      <c r="W10" s="113"/>
      <c r="X10" s="111"/>
      <c r="Y10" s="112"/>
      <c r="Z10" s="112"/>
      <c r="AA10" s="113"/>
      <c r="AB10" s="25">
        <f t="shared" si="0"/>
        <v>0</v>
      </c>
    </row>
    <row r="11" spans="1:28" ht="15" customHeight="1">
      <c r="A11" s="7">
        <f>STLST!B14</f>
        <v>9</v>
      </c>
      <c r="B11" s="7">
        <f>STLST!C14</f>
        <v>0</v>
      </c>
      <c r="C11" s="7">
        <f>STLST!D14</f>
        <v>0</v>
      </c>
      <c r="D11" s="111"/>
      <c r="E11" s="112"/>
      <c r="F11" s="112"/>
      <c r="G11" s="113"/>
      <c r="H11" s="111"/>
      <c r="I11" s="112"/>
      <c r="J11" s="112"/>
      <c r="K11" s="113"/>
      <c r="L11" s="111"/>
      <c r="M11" s="112"/>
      <c r="N11" s="112"/>
      <c r="O11" s="113"/>
      <c r="P11" s="111"/>
      <c r="Q11" s="112"/>
      <c r="R11" s="112"/>
      <c r="S11" s="113"/>
      <c r="T11" s="111"/>
      <c r="U11" s="112"/>
      <c r="V11" s="112"/>
      <c r="W11" s="113"/>
      <c r="X11" s="111"/>
      <c r="Y11" s="112"/>
      <c r="Z11" s="112"/>
      <c r="AA11" s="113"/>
      <c r="AB11" s="25">
        <f t="shared" si="0"/>
        <v>0</v>
      </c>
    </row>
    <row r="12" spans="1:28" ht="15" customHeight="1">
      <c r="A12" s="7">
        <f>STLST!B15</f>
        <v>10</v>
      </c>
      <c r="B12" s="7">
        <f>STLST!C15</f>
        <v>0</v>
      </c>
      <c r="C12" s="7">
        <f>STLST!D15</f>
        <v>0</v>
      </c>
      <c r="D12" s="111"/>
      <c r="E12" s="112"/>
      <c r="F12" s="112"/>
      <c r="G12" s="113"/>
      <c r="H12" s="111"/>
      <c r="I12" s="112"/>
      <c r="J12" s="112"/>
      <c r="K12" s="113"/>
      <c r="L12" s="111"/>
      <c r="M12" s="112"/>
      <c r="N12" s="112"/>
      <c r="O12" s="113"/>
      <c r="P12" s="111"/>
      <c r="Q12" s="112"/>
      <c r="R12" s="112"/>
      <c r="S12" s="113"/>
      <c r="T12" s="111"/>
      <c r="U12" s="112"/>
      <c r="V12" s="112"/>
      <c r="W12" s="113"/>
      <c r="X12" s="111"/>
      <c r="Y12" s="112"/>
      <c r="Z12" s="112"/>
      <c r="AA12" s="113"/>
      <c r="AB12" s="25">
        <f t="shared" si="0"/>
        <v>0</v>
      </c>
    </row>
    <row r="13" spans="1:28" ht="15" customHeight="1">
      <c r="A13" s="7">
        <f>STLST!B16</f>
        <v>11</v>
      </c>
      <c r="B13" s="7">
        <f>STLST!C16</f>
        <v>0</v>
      </c>
      <c r="C13" s="7">
        <f>STLST!D16</f>
        <v>0</v>
      </c>
      <c r="D13" s="111"/>
      <c r="E13" s="112"/>
      <c r="F13" s="112"/>
      <c r="G13" s="113"/>
      <c r="H13" s="111"/>
      <c r="I13" s="112"/>
      <c r="J13" s="112"/>
      <c r="K13" s="113"/>
      <c r="L13" s="111"/>
      <c r="M13" s="112"/>
      <c r="N13" s="112"/>
      <c r="O13" s="113"/>
      <c r="P13" s="111"/>
      <c r="Q13" s="112"/>
      <c r="R13" s="112"/>
      <c r="S13" s="113"/>
      <c r="T13" s="111"/>
      <c r="U13" s="112"/>
      <c r="V13" s="112"/>
      <c r="W13" s="113"/>
      <c r="X13" s="111"/>
      <c r="Y13" s="112"/>
      <c r="Z13" s="112"/>
      <c r="AA13" s="113"/>
      <c r="AB13" s="25">
        <f t="shared" si="0"/>
        <v>0</v>
      </c>
    </row>
    <row r="14" spans="1:28" ht="15" customHeight="1">
      <c r="A14" s="7">
        <f>STLST!B17</f>
        <v>12</v>
      </c>
      <c r="B14" s="7">
        <f>STLST!C17</f>
        <v>0</v>
      </c>
      <c r="C14" s="7">
        <f>STLST!D17</f>
        <v>0</v>
      </c>
      <c r="D14" s="111"/>
      <c r="E14" s="112"/>
      <c r="F14" s="112"/>
      <c r="G14" s="113"/>
      <c r="H14" s="111"/>
      <c r="I14" s="112"/>
      <c r="J14" s="112"/>
      <c r="K14" s="113"/>
      <c r="L14" s="111"/>
      <c r="M14" s="112"/>
      <c r="N14" s="112"/>
      <c r="O14" s="113"/>
      <c r="P14" s="111"/>
      <c r="Q14" s="112"/>
      <c r="R14" s="112"/>
      <c r="S14" s="113"/>
      <c r="T14" s="111"/>
      <c r="U14" s="112"/>
      <c r="V14" s="112"/>
      <c r="W14" s="113"/>
      <c r="X14" s="111"/>
      <c r="Y14" s="112"/>
      <c r="Z14" s="112"/>
      <c r="AA14" s="113"/>
      <c r="AB14" s="25">
        <f t="shared" si="0"/>
        <v>0</v>
      </c>
    </row>
    <row r="15" spans="1:28" ht="15" customHeight="1">
      <c r="A15" s="7">
        <f>STLST!B18</f>
        <v>13</v>
      </c>
      <c r="B15" s="7">
        <f>STLST!C18</f>
        <v>0</v>
      </c>
      <c r="C15" s="7">
        <f>STLST!D18</f>
        <v>0</v>
      </c>
      <c r="D15" s="111"/>
      <c r="E15" s="112"/>
      <c r="F15" s="112"/>
      <c r="G15" s="113"/>
      <c r="H15" s="111"/>
      <c r="I15" s="112"/>
      <c r="J15" s="112"/>
      <c r="K15" s="113"/>
      <c r="L15" s="111"/>
      <c r="M15" s="112"/>
      <c r="N15" s="112"/>
      <c r="O15" s="113"/>
      <c r="P15" s="111"/>
      <c r="Q15" s="112"/>
      <c r="R15" s="112"/>
      <c r="S15" s="113"/>
      <c r="T15" s="111"/>
      <c r="U15" s="112"/>
      <c r="V15" s="112"/>
      <c r="W15" s="113"/>
      <c r="X15" s="111"/>
      <c r="Y15" s="112"/>
      <c r="Z15" s="112"/>
      <c r="AA15" s="113"/>
      <c r="AB15" s="25">
        <f t="shared" si="0"/>
        <v>0</v>
      </c>
    </row>
    <row r="16" spans="1:28" ht="15" customHeight="1">
      <c r="A16" s="7">
        <f>STLST!B19</f>
        <v>14</v>
      </c>
      <c r="B16" s="7">
        <f>STLST!C19</f>
        <v>0</v>
      </c>
      <c r="C16" s="7">
        <f>STLST!D19</f>
        <v>0</v>
      </c>
      <c r="D16" s="111"/>
      <c r="E16" s="112"/>
      <c r="F16" s="112"/>
      <c r="G16" s="113"/>
      <c r="H16" s="111"/>
      <c r="I16" s="112"/>
      <c r="J16" s="112"/>
      <c r="K16" s="113"/>
      <c r="L16" s="111"/>
      <c r="M16" s="112"/>
      <c r="N16" s="112"/>
      <c r="O16" s="113"/>
      <c r="P16" s="111"/>
      <c r="Q16" s="112"/>
      <c r="R16" s="112"/>
      <c r="S16" s="113"/>
      <c r="T16" s="111"/>
      <c r="U16" s="112"/>
      <c r="V16" s="112"/>
      <c r="W16" s="113"/>
      <c r="X16" s="111"/>
      <c r="Y16" s="112"/>
      <c r="Z16" s="112"/>
      <c r="AA16" s="113"/>
      <c r="AB16" s="25">
        <f t="shared" si="0"/>
        <v>0</v>
      </c>
    </row>
    <row r="17" spans="1:28" ht="15" customHeight="1">
      <c r="A17" s="7">
        <f>STLST!B20</f>
        <v>15</v>
      </c>
      <c r="B17" s="7">
        <f>STLST!C20</f>
        <v>0</v>
      </c>
      <c r="C17" s="7">
        <f>STLST!D20</f>
        <v>0</v>
      </c>
      <c r="D17" s="111"/>
      <c r="E17" s="112"/>
      <c r="F17" s="112"/>
      <c r="G17" s="113"/>
      <c r="H17" s="111"/>
      <c r="I17" s="112"/>
      <c r="J17" s="112"/>
      <c r="K17" s="113"/>
      <c r="L17" s="111"/>
      <c r="M17" s="112"/>
      <c r="N17" s="112"/>
      <c r="O17" s="113"/>
      <c r="P17" s="111"/>
      <c r="Q17" s="112"/>
      <c r="R17" s="112"/>
      <c r="S17" s="113"/>
      <c r="T17" s="111"/>
      <c r="U17" s="112"/>
      <c r="V17" s="112"/>
      <c r="W17" s="113"/>
      <c r="X17" s="111"/>
      <c r="Y17" s="112"/>
      <c r="Z17" s="112"/>
      <c r="AA17" s="113"/>
      <c r="AB17" s="25">
        <f t="shared" si="0"/>
        <v>0</v>
      </c>
    </row>
    <row r="18" spans="1:28" ht="15" customHeight="1">
      <c r="A18" s="7">
        <f>STLST!B21</f>
        <v>16</v>
      </c>
      <c r="B18" s="7">
        <f>STLST!C21</f>
        <v>0</v>
      </c>
      <c r="C18" s="7">
        <f>STLST!D21</f>
        <v>0</v>
      </c>
      <c r="D18" s="111"/>
      <c r="E18" s="112"/>
      <c r="F18" s="112"/>
      <c r="G18" s="113"/>
      <c r="H18" s="111"/>
      <c r="I18" s="112"/>
      <c r="J18" s="112"/>
      <c r="K18" s="113"/>
      <c r="L18" s="111"/>
      <c r="M18" s="112"/>
      <c r="N18" s="112"/>
      <c r="O18" s="113"/>
      <c r="P18" s="111"/>
      <c r="Q18" s="112"/>
      <c r="R18" s="112"/>
      <c r="S18" s="113"/>
      <c r="T18" s="111"/>
      <c r="U18" s="112"/>
      <c r="V18" s="112"/>
      <c r="W18" s="113"/>
      <c r="X18" s="111"/>
      <c r="Y18" s="112"/>
      <c r="Z18" s="112"/>
      <c r="AA18" s="113"/>
      <c r="AB18" s="25">
        <f t="shared" si="0"/>
        <v>0</v>
      </c>
    </row>
    <row r="19" spans="1:28" ht="15" customHeight="1">
      <c r="A19" s="7">
        <f>STLST!B22</f>
        <v>17</v>
      </c>
      <c r="B19" s="7">
        <f>STLST!C22</f>
        <v>0</v>
      </c>
      <c r="C19" s="7">
        <f>STLST!D22</f>
        <v>0</v>
      </c>
      <c r="D19" s="111"/>
      <c r="E19" s="112"/>
      <c r="F19" s="112"/>
      <c r="G19" s="113"/>
      <c r="H19" s="111"/>
      <c r="I19" s="112"/>
      <c r="J19" s="112"/>
      <c r="K19" s="113"/>
      <c r="L19" s="111"/>
      <c r="M19" s="112"/>
      <c r="N19" s="112"/>
      <c r="O19" s="113"/>
      <c r="P19" s="111"/>
      <c r="Q19" s="112"/>
      <c r="R19" s="112"/>
      <c r="S19" s="113"/>
      <c r="T19" s="111"/>
      <c r="U19" s="112"/>
      <c r="V19" s="112"/>
      <c r="W19" s="113"/>
      <c r="X19" s="111"/>
      <c r="Y19" s="112"/>
      <c r="Z19" s="112"/>
      <c r="AA19" s="113"/>
      <c r="AB19" s="25">
        <f t="shared" si="0"/>
        <v>0</v>
      </c>
    </row>
    <row r="20" spans="1:28" ht="15" customHeight="1">
      <c r="A20" s="7">
        <f>STLST!B23</f>
        <v>18</v>
      </c>
      <c r="B20" s="7">
        <f>STLST!C23</f>
        <v>0</v>
      </c>
      <c r="C20" s="7">
        <f>STLST!D23</f>
        <v>0</v>
      </c>
      <c r="D20" s="111"/>
      <c r="E20" s="112"/>
      <c r="F20" s="112"/>
      <c r="G20" s="113"/>
      <c r="H20" s="111"/>
      <c r="I20" s="112"/>
      <c r="J20" s="112"/>
      <c r="K20" s="113"/>
      <c r="L20" s="111"/>
      <c r="M20" s="112"/>
      <c r="N20" s="112"/>
      <c r="O20" s="113"/>
      <c r="P20" s="111"/>
      <c r="Q20" s="112"/>
      <c r="R20" s="112"/>
      <c r="S20" s="113"/>
      <c r="T20" s="111"/>
      <c r="U20" s="112"/>
      <c r="V20" s="112"/>
      <c r="W20" s="113"/>
      <c r="X20" s="111"/>
      <c r="Y20" s="112"/>
      <c r="Z20" s="112"/>
      <c r="AA20" s="113"/>
      <c r="AB20" s="25">
        <f t="shared" si="0"/>
        <v>0</v>
      </c>
    </row>
    <row r="21" spans="1:28" ht="15" customHeight="1">
      <c r="A21" s="7">
        <f>STLST!B24</f>
        <v>19</v>
      </c>
      <c r="B21" s="7">
        <f>STLST!C24</f>
        <v>0</v>
      </c>
      <c r="C21" s="7">
        <f>STLST!D24</f>
        <v>0</v>
      </c>
      <c r="D21" s="111"/>
      <c r="E21" s="112"/>
      <c r="F21" s="112"/>
      <c r="G21" s="113"/>
      <c r="H21" s="111"/>
      <c r="I21" s="112"/>
      <c r="J21" s="112"/>
      <c r="K21" s="113"/>
      <c r="L21" s="111"/>
      <c r="M21" s="112"/>
      <c r="N21" s="112"/>
      <c r="O21" s="113"/>
      <c r="P21" s="111"/>
      <c r="Q21" s="112"/>
      <c r="R21" s="112"/>
      <c r="S21" s="113"/>
      <c r="T21" s="111"/>
      <c r="U21" s="112"/>
      <c r="V21" s="112"/>
      <c r="W21" s="113"/>
      <c r="X21" s="111"/>
      <c r="Y21" s="112"/>
      <c r="Z21" s="112"/>
      <c r="AA21" s="113"/>
      <c r="AB21" s="25">
        <f t="shared" si="0"/>
        <v>0</v>
      </c>
    </row>
    <row r="22" spans="1:28" ht="15" customHeight="1">
      <c r="A22" s="7">
        <f>STLST!B25</f>
        <v>20</v>
      </c>
      <c r="B22" s="7">
        <f>STLST!C25</f>
        <v>0</v>
      </c>
      <c r="C22" s="7">
        <f>STLST!D25</f>
        <v>0</v>
      </c>
      <c r="D22" s="111"/>
      <c r="E22" s="112"/>
      <c r="F22" s="112"/>
      <c r="G22" s="113"/>
      <c r="H22" s="111"/>
      <c r="I22" s="112"/>
      <c r="J22" s="112"/>
      <c r="K22" s="113"/>
      <c r="L22" s="111"/>
      <c r="M22" s="112"/>
      <c r="N22" s="112"/>
      <c r="O22" s="113"/>
      <c r="P22" s="111"/>
      <c r="Q22" s="112"/>
      <c r="R22" s="112"/>
      <c r="S22" s="113"/>
      <c r="T22" s="111"/>
      <c r="U22" s="112"/>
      <c r="V22" s="112"/>
      <c r="W22" s="113"/>
      <c r="X22" s="111"/>
      <c r="Y22" s="112"/>
      <c r="Z22" s="112"/>
      <c r="AA22" s="113"/>
      <c r="AB22" s="25">
        <f t="shared" si="0"/>
        <v>0</v>
      </c>
    </row>
    <row r="23" spans="1:28" ht="15" customHeight="1">
      <c r="A23" s="7">
        <f>STLST!B26</f>
        <v>21</v>
      </c>
      <c r="B23" s="7">
        <f>STLST!C26</f>
        <v>0</v>
      </c>
      <c r="C23" s="7">
        <f>STLST!D26</f>
        <v>0</v>
      </c>
      <c r="D23" s="111"/>
      <c r="E23" s="112"/>
      <c r="F23" s="112"/>
      <c r="G23" s="113"/>
      <c r="H23" s="111"/>
      <c r="I23" s="112"/>
      <c r="J23" s="112"/>
      <c r="K23" s="113"/>
      <c r="L23" s="111"/>
      <c r="M23" s="112"/>
      <c r="N23" s="112"/>
      <c r="O23" s="113"/>
      <c r="P23" s="111"/>
      <c r="Q23" s="112"/>
      <c r="R23" s="112"/>
      <c r="S23" s="113"/>
      <c r="T23" s="111"/>
      <c r="U23" s="112"/>
      <c r="V23" s="112"/>
      <c r="W23" s="113"/>
      <c r="X23" s="111"/>
      <c r="Y23" s="112"/>
      <c r="Z23" s="112"/>
      <c r="AA23" s="113"/>
      <c r="AB23" s="25">
        <f t="shared" si="0"/>
        <v>0</v>
      </c>
    </row>
    <row r="24" spans="1:28" ht="15" customHeight="1">
      <c r="A24" s="7">
        <f>STLST!B27</f>
        <v>22</v>
      </c>
      <c r="B24" s="7">
        <f>STLST!C27</f>
        <v>0</v>
      </c>
      <c r="C24" s="7">
        <f>STLST!D27</f>
        <v>0</v>
      </c>
      <c r="D24" s="111"/>
      <c r="E24" s="112"/>
      <c r="F24" s="112"/>
      <c r="G24" s="113"/>
      <c r="H24" s="111"/>
      <c r="I24" s="112"/>
      <c r="J24" s="112"/>
      <c r="K24" s="113"/>
      <c r="L24" s="111"/>
      <c r="M24" s="112"/>
      <c r="N24" s="112"/>
      <c r="O24" s="113"/>
      <c r="P24" s="111"/>
      <c r="Q24" s="112"/>
      <c r="R24" s="112"/>
      <c r="S24" s="113"/>
      <c r="T24" s="111"/>
      <c r="U24" s="112"/>
      <c r="V24" s="112"/>
      <c r="W24" s="113"/>
      <c r="X24" s="111"/>
      <c r="Y24" s="112"/>
      <c r="Z24" s="112"/>
      <c r="AA24" s="113"/>
      <c r="AB24" s="25">
        <f t="shared" si="0"/>
        <v>0</v>
      </c>
    </row>
    <row r="25" spans="1:28" ht="15" customHeight="1">
      <c r="A25" s="7">
        <f>STLST!B28</f>
        <v>23</v>
      </c>
      <c r="B25" s="7">
        <f>STLST!C28</f>
        <v>0</v>
      </c>
      <c r="C25" s="7">
        <f>STLST!D28</f>
        <v>0</v>
      </c>
      <c r="D25" s="111"/>
      <c r="E25" s="112"/>
      <c r="F25" s="112"/>
      <c r="G25" s="113"/>
      <c r="H25" s="111"/>
      <c r="I25" s="112"/>
      <c r="J25" s="112"/>
      <c r="K25" s="113"/>
      <c r="L25" s="111"/>
      <c r="M25" s="112"/>
      <c r="N25" s="112"/>
      <c r="O25" s="113"/>
      <c r="P25" s="111"/>
      <c r="Q25" s="112"/>
      <c r="R25" s="112"/>
      <c r="S25" s="113"/>
      <c r="T25" s="111"/>
      <c r="U25" s="112"/>
      <c r="V25" s="112"/>
      <c r="W25" s="113"/>
      <c r="X25" s="111"/>
      <c r="Y25" s="112"/>
      <c r="Z25" s="112"/>
      <c r="AA25" s="113"/>
      <c r="AB25" s="25">
        <f t="shared" si="0"/>
        <v>0</v>
      </c>
    </row>
    <row r="26" spans="1:28" ht="15" customHeight="1">
      <c r="A26" s="7">
        <f>STLST!B29</f>
        <v>24</v>
      </c>
      <c r="B26" s="7">
        <f>STLST!C29</f>
        <v>0</v>
      </c>
      <c r="C26" s="7">
        <f>STLST!D29</f>
        <v>0</v>
      </c>
      <c r="D26" s="111"/>
      <c r="E26" s="112"/>
      <c r="F26" s="112"/>
      <c r="G26" s="113"/>
      <c r="H26" s="111"/>
      <c r="I26" s="112"/>
      <c r="J26" s="112"/>
      <c r="K26" s="113"/>
      <c r="L26" s="111"/>
      <c r="M26" s="112"/>
      <c r="N26" s="112"/>
      <c r="O26" s="113"/>
      <c r="P26" s="111"/>
      <c r="Q26" s="112"/>
      <c r="R26" s="112"/>
      <c r="S26" s="113"/>
      <c r="T26" s="111"/>
      <c r="U26" s="112"/>
      <c r="V26" s="112"/>
      <c r="W26" s="113"/>
      <c r="X26" s="111"/>
      <c r="Y26" s="112"/>
      <c r="Z26" s="112"/>
      <c r="AA26" s="113"/>
      <c r="AB26" s="25">
        <f t="shared" si="0"/>
        <v>0</v>
      </c>
    </row>
    <row r="27" spans="1:28" ht="15" customHeight="1">
      <c r="A27" s="7">
        <f>STLST!B30</f>
        <v>25</v>
      </c>
      <c r="B27" s="7">
        <f>STLST!C30</f>
        <v>0</v>
      </c>
      <c r="C27" s="7">
        <f>STLST!D30</f>
        <v>0</v>
      </c>
      <c r="D27" s="111"/>
      <c r="E27" s="112"/>
      <c r="F27" s="112"/>
      <c r="G27" s="113"/>
      <c r="H27" s="111"/>
      <c r="I27" s="112"/>
      <c r="J27" s="112"/>
      <c r="K27" s="113"/>
      <c r="L27" s="111"/>
      <c r="M27" s="112"/>
      <c r="N27" s="112"/>
      <c r="O27" s="113"/>
      <c r="P27" s="111"/>
      <c r="Q27" s="112"/>
      <c r="R27" s="112"/>
      <c r="S27" s="113"/>
      <c r="T27" s="111"/>
      <c r="U27" s="112"/>
      <c r="V27" s="112"/>
      <c r="W27" s="113"/>
      <c r="X27" s="111"/>
      <c r="Y27" s="112"/>
      <c r="Z27" s="112"/>
      <c r="AA27" s="113"/>
      <c r="AB27" s="25">
        <f t="shared" si="0"/>
        <v>0</v>
      </c>
    </row>
    <row r="28" spans="1:28" ht="15" customHeight="1">
      <c r="A28" s="7">
        <f>STLST!B31</f>
        <v>26</v>
      </c>
      <c r="B28" s="7">
        <f>STLST!C31</f>
        <v>0</v>
      </c>
      <c r="C28" s="7">
        <f>STLST!D31</f>
        <v>0</v>
      </c>
      <c r="D28" s="111"/>
      <c r="E28" s="112"/>
      <c r="F28" s="112"/>
      <c r="G28" s="113"/>
      <c r="H28" s="111"/>
      <c r="I28" s="112"/>
      <c r="J28" s="112"/>
      <c r="K28" s="113"/>
      <c r="L28" s="111"/>
      <c r="M28" s="112"/>
      <c r="N28" s="112"/>
      <c r="O28" s="113"/>
      <c r="P28" s="111"/>
      <c r="Q28" s="112"/>
      <c r="R28" s="112"/>
      <c r="S28" s="113"/>
      <c r="T28" s="111"/>
      <c r="U28" s="112"/>
      <c r="V28" s="112"/>
      <c r="W28" s="113"/>
      <c r="X28" s="111"/>
      <c r="Y28" s="112"/>
      <c r="Z28" s="112"/>
      <c r="AA28" s="113"/>
      <c r="AB28" s="25">
        <f t="shared" si="0"/>
        <v>0</v>
      </c>
    </row>
    <row r="29" spans="1:28" ht="15" customHeight="1">
      <c r="A29" s="7">
        <f>STLST!B32</f>
        <v>27</v>
      </c>
      <c r="B29" s="7">
        <f>STLST!C32</f>
        <v>0</v>
      </c>
      <c r="C29" s="7">
        <f>STLST!D32</f>
        <v>0</v>
      </c>
      <c r="D29" s="111"/>
      <c r="E29" s="112"/>
      <c r="F29" s="112"/>
      <c r="G29" s="113"/>
      <c r="H29" s="111"/>
      <c r="I29" s="112"/>
      <c r="J29" s="112"/>
      <c r="K29" s="113"/>
      <c r="L29" s="111"/>
      <c r="M29" s="112"/>
      <c r="N29" s="112"/>
      <c r="O29" s="113"/>
      <c r="P29" s="111"/>
      <c r="Q29" s="112"/>
      <c r="R29" s="112"/>
      <c r="S29" s="113"/>
      <c r="T29" s="111"/>
      <c r="U29" s="112"/>
      <c r="V29" s="112"/>
      <c r="W29" s="113"/>
      <c r="X29" s="111"/>
      <c r="Y29" s="112"/>
      <c r="Z29" s="112"/>
      <c r="AA29" s="113"/>
      <c r="AB29" s="25">
        <f t="shared" si="0"/>
        <v>0</v>
      </c>
    </row>
    <row r="30" spans="1:28" ht="15" customHeight="1">
      <c r="A30" s="7">
        <f>STLST!B33</f>
        <v>28</v>
      </c>
      <c r="B30" s="7">
        <f>STLST!C33</f>
        <v>0</v>
      </c>
      <c r="C30" s="7">
        <f>STLST!D33</f>
        <v>0</v>
      </c>
      <c r="D30" s="111"/>
      <c r="E30" s="112"/>
      <c r="F30" s="112"/>
      <c r="G30" s="113"/>
      <c r="H30" s="111"/>
      <c r="I30" s="112"/>
      <c r="J30" s="112"/>
      <c r="K30" s="113"/>
      <c r="L30" s="111"/>
      <c r="M30" s="112"/>
      <c r="N30" s="112"/>
      <c r="O30" s="113"/>
      <c r="P30" s="111"/>
      <c r="Q30" s="112"/>
      <c r="R30" s="112"/>
      <c r="S30" s="113"/>
      <c r="T30" s="111"/>
      <c r="U30" s="112"/>
      <c r="V30" s="112"/>
      <c r="W30" s="113"/>
      <c r="X30" s="111"/>
      <c r="Y30" s="112"/>
      <c r="Z30" s="112"/>
      <c r="AA30" s="113"/>
      <c r="AB30" s="25">
        <f t="shared" si="0"/>
        <v>0</v>
      </c>
    </row>
    <row r="31" spans="1:28" ht="15" customHeight="1">
      <c r="A31" s="7">
        <f>STLST!B34</f>
        <v>29</v>
      </c>
      <c r="B31" s="7">
        <f>STLST!C34</f>
        <v>0</v>
      </c>
      <c r="C31" s="7">
        <f>STLST!D34</f>
        <v>0</v>
      </c>
      <c r="D31" s="111"/>
      <c r="E31" s="112"/>
      <c r="F31" s="112"/>
      <c r="G31" s="113"/>
      <c r="H31" s="111"/>
      <c r="I31" s="112"/>
      <c r="J31" s="112"/>
      <c r="K31" s="113"/>
      <c r="L31" s="111"/>
      <c r="M31" s="112"/>
      <c r="N31" s="112"/>
      <c r="O31" s="113"/>
      <c r="P31" s="111"/>
      <c r="Q31" s="112"/>
      <c r="R31" s="112"/>
      <c r="S31" s="113"/>
      <c r="T31" s="111"/>
      <c r="U31" s="112"/>
      <c r="V31" s="112"/>
      <c r="W31" s="113"/>
      <c r="X31" s="111"/>
      <c r="Y31" s="112"/>
      <c r="Z31" s="112"/>
      <c r="AA31" s="113"/>
      <c r="AB31" s="25">
        <f t="shared" si="0"/>
        <v>0</v>
      </c>
    </row>
    <row r="32" spans="1:28" ht="15" customHeight="1">
      <c r="A32" s="7">
        <f>STLST!B35</f>
        <v>30</v>
      </c>
      <c r="B32" s="7">
        <f>STLST!C35</f>
        <v>0</v>
      </c>
      <c r="C32" s="7">
        <f>STLST!D35</f>
        <v>0</v>
      </c>
      <c r="D32" s="111"/>
      <c r="E32" s="112"/>
      <c r="F32" s="112"/>
      <c r="G32" s="113"/>
      <c r="H32" s="111"/>
      <c r="I32" s="112"/>
      <c r="J32" s="112"/>
      <c r="K32" s="113"/>
      <c r="L32" s="111"/>
      <c r="M32" s="112"/>
      <c r="N32" s="112"/>
      <c r="O32" s="113"/>
      <c r="P32" s="111"/>
      <c r="Q32" s="112"/>
      <c r="R32" s="112"/>
      <c r="S32" s="113"/>
      <c r="T32" s="111"/>
      <c r="U32" s="112"/>
      <c r="V32" s="112"/>
      <c r="W32" s="113"/>
      <c r="X32" s="111"/>
      <c r="Y32" s="112"/>
      <c r="Z32" s="112"/>
      <c r="AA32" s="113"/>
      <c r="AB32" s="25">
        <f t="shared" si="0"/>
        <v>0</v>
      </c>
    </row>
    <row r="33" spans="1:28" ht="15" customHeight="1">
      <c r="A33" s="7">
        <f>STLST!B36</f>
        <v>31</v>
      </c>
      <c r="B33" s="7">
        <f>STLST!C36</f>
        <v>0</v>
      </c>
      <c r="C33" s="7">
        <f>STLST!D36</f>
        <v>0</v>
      </c>
      <c r="D33" s="111"/>
      <c r="E33" s="112"/>
      <c r="F33" s="112"/>
      <c r="G33" s="113"/>
      <c r="H33" s="111"/>
      <c r="I33" s="112"/>
      <c r="J33" s="112"/>
      <c r="K33" s="113"/>
      <c r="L33" s="111"/>
      <c r="M33" s="112"/>
      <c r="N33" s="112"/>
      <c r="O33" s="113"/>
      <c r="P33" s="111"/>
      <c r="Q33" s="112"/>
      <c r="R33" s="112"/>
      <c r="S33" s="113"/>
      <c r="T33" s="111"/>
      <c r="U33" s="112"/>
      <c r="V33" s="112"/>
      <c r="W33" s="113"/>
      <c r="X33" s="111"/>
      <c r="Y33" s="112"/>
      <c r="Z33" s="112"/>
      <c r="AA33" s="113"/>
      <c r="AB33" s="25">
        <f t="shared" si="0"/>
        <v>0</v>
      </c>
    </row>
    <row r="34" spans="1:28" ht="15" customHeight="1">
      <c r="A34" s="7">
        <f>STLST!B37</f>
        <v>32</v>
      </c>
      <c r="B34" s="7">
        <f>STLST!C37</f>
        <v>0</v>
      </c>
      <c r="C34" s="7">
        <f>STLST!D37</f>
        <v>0</v>
      </c>
      <c r="D34" s="111"/>
      <c r="E34" s="112"/>
      <c r="F34" s="112"/>
      <c r="G34" s="113"/>
      <c r="H34" s="111"/>
      <c r="I34" s="112"/>
      <c r="J34" s="112"/>
      <c r="K34" s="113"/>
      <c r="L34" s="111"/>
      <c r="M34" s="112"/>
      <c r="N34" s="112"/>
      <c r="O34" s="113"/>
      <c r="P34" s="111"/>
      <c r="Q34" s="112"/>
      <c r="R34" s="112"/>
      <c r="S34" s="113"/>
      <c r="T34" s="111"/>
      <c r="U34" s="112"/>
      <c r="V34" s="112"/>
      <c r="W34" s="113"/>
      <c r="X34" s="111"/>
      <c r="Y34" s="112"/>
      <c r="Z34" s="112"/>
      <c r="AA34" s="113"/>
      <c r="AB34" s="25">
        <f t="shared" si="0"/>
        <v>0</v>
      </c>
    </row>
    <row r="35" spans="1:28" ht="15" customHeight="1">
      <c r="A35" s="7">
        <f>STLST!B38</f>
        <v>33</v>
      </c>
      <c r="B35" s="7">
        <f>STLST!C38</f>
        <v>0</v>
      </c>
      <c r="C35" s="7">
        <f>STLST!D38</f>
        <v>0</v>
      </c>
      <c r="D35" s="111"/>
      <c r="E35" s="112"/>
      <c r="F35" s="112"/>
      <c r="G35" s="113"/>
      <c r="H35" s="111"/>
      <c r="I35" s="112"/>
      <c r="J35" s="112"/>
      <c r="K35" s="113"/>
      <c r="L35" s="111"/>
      <c r="M35" s="112"/>
      <c r="N35" s="112"/>
      <c r="O35" s="113"/>
      <c r="P35" s="111"/>
      <c r="Q35" s="112"/>
      <c r="R35" s="112"/>
      <c r="S35" s="113"/>
      <c r="T35" s="111"/>
      <c r="U35" s="112"/>
      <c r="V35" s="112"/>
      <c r="W35" s="113"/>
      <c r="X35" s="111"/>
      <c r="Y35" s="112"/>
      <c r="Z35" s="112"/>
      <c r="AA35" s="113"/>
      <c r="AB35" s="25">
        <f t="shared" si="0"/>
        <v>0</v>
      </c>
    </row>
    <row r="36" spans="1:28" ht="15" customHeight="1">
      <c r="A36" s="7">
        <f>STLST!B39</f>
        <v>34</v>
      </c>
      <c r="B36" s="7">
        <f>STLST!C39</f>
        <v>0</v>
      </c>
      <c r="C36" s="7">
        <f>STLST!D39</f>
        <v>0</v>
      </c>
      <c r="D36" s="111"/>
      <c r="E36" s="112"/>
      <c r="F36" s="112"/>
      <c r="G36" s="113"/>
      <c r="H36" s="111"/>
      <c r="I36" s="112"/>
      <c r="J36" s="112"/>
      <c r="K36" s="113"/>
      <c r="L36" s="111"/>
      <c r="M36" s="112"/>
      <c r="N36" s="112"/>
      <c r="O36" s="113"/>
      <c r="P36" s="111"/>
      <c r="Q36" s="112"/>
      <c r="R36" s="112"/>
      <c r="S36" s="113"/>
      <c r="T36" s="111"/>
      <c r="U36" s="112"/>
      <c r="V36" s="112"/>
      <c r="W36" s="113"/>
      <c r="X36" s="111"/>
      <c r="Y36" s="112"/>
      <c r="Z36" s="112"/>
      <c r="AA36" s="113"/>
      <c r="AB36" s="25">
        <f t="shared" si="0"/>
        <v>0</v>
      </c>
    </row>
    <row r="37" spans="1:28" ht="15" customHeight="1">
      <c r="A37" s="7">
        <f>STLST!B40</f>
        <v>35</v>
      </c>
      <c r="B37" s="7">
        <f>STLST!C40</f>
        <v>0</v>
      </c>
      <c r="C37" s="7">
        <f>STLST!D40</f>
        <v>0</v>
      </c>
      <c r="D37" s="111"/>
      <c r="E37" s="112"/>
      <c r="F37" s="112"/>
      <c r="G37" s="113"/>
      <c r="H37" s="111"/>
      <c r="I37" s="112"/>
      <c r="J37" s="112"/>
      <c r="K37" s="113"/>
      <c r="L37" s="111"/>
      <c r="M37" s="112"/>
      <c r="N37" s="112"/>
      <c r="O37" s="113"/>
      <c r="P37" s="111"/>
      <c r="Q37" s="112"/>
      <c r="R37" s="112"/>
      <c r="S37" s="113"/>
      <c r="T37" s="111"/>
      <c r="U37" s="112"/>
      <c r="V37" s="112"/>
      <c r="W37" s="113"/>
      <c r="X37" s="111"/>
      <c r="Y37" s="112"/>
      <c r="Z37" s="112"/>
      <c r="AA37" s="113"/>
      <c r="AB37" s="25">
        <f t="shared" si="0"/>
        <v>0</v>
      </c>
    </row>
  </sheetData>
  <mergeCells count="219">
    <mergeCell ref="D3:G3"/>
    <mergeCell ref="H3:K3"/>
    <mergeCell ref="L3:O3"/>
    <mergeCell ref="P3:S3"/>
    <mergeCell ref="T3:W3"/>
    <mergeCell ref="X3:AA3"/>
    <mergeCell ref="C1:D1"/>
    <mergeCell ref="F1:G1"/>
    <mergeCell ref="H1:AB1"/>
    <mergeCell ref="D2:G2"/>
    <mergeCell ref="H2:K2"/>
    <mergeCell ref="L2:O2"/>
    <mergeCell ref="P2:S2"/>
    <mergeCell ref="T2:W2"/>
    <mergeCell ref="X2:AA2"/>
    <mergeCell ref="D5:G5"/>
    <mergeCell ref="H5:K5"/>
    <mergeCell ref="L5:O5"/>
    <mergeCell ref="P5:S5"/>
    <mergeCell ref="T5:W5"/>
    <mergeCell ref="X5:AA5"/>
    <mergeCell ref="D4:G4"/>
    <mergeCell ref="H4:K4"/>
    <mergeCell ref="L4:O4"/>
    <mergeCell ref="P4:S4"/>
    <mergeCell ref="T4:W4"/>
    <mergeCell ref="X4:AA4"/>
    <mergeCell ref="D7:G7"/>
    <mergeCell ref="H7:K7"/>
    <mergeCell ref="L7:O7"/>
    <mergeCell ref="P7:S7"/>
    <mergeCell ref="T7:W7"/>
    <mergeCell ref="X7:AA7"/>
    <mergeCell ref="D6:G6"/>
    <mergeCell ref="H6:K6"/>
    <mergeCell ref="L6:O6"/>
    <mergeCell ref="P6:S6"/>
    <mergeCell ref="T6:W6"/>
    <mergeCell ref="X6:AA6"/>
    <mergeCell ref="D9:G9"/>
    <mergeCell ref="H9:K9"/>
    <mergeCell ref="L9:O9"/>
    <mergeCell ref="P9:S9"/>
    <mergeCell ref="T9:W9"/>
    <mergeCell ref="X9:AA9"/>
    <mergeCell ref="D8:G8"/>
    <mergeCell ref="H8:K8"/>
    <mergeCell ref="L8:O8"/>
    <mergeCell ref="P8:S8"/>
    <mergeCell ref="T8:W8"/>
    <mergeCell ref="X8:AA8"/>
    <mergeCell ref="D11:G11"/>
    <mergeCell ref="H11:K11"/>
    <mergeCell ref="L11:O11"/>
    <mergeCell ref="P11:S11"/>
    <mergeCell ref="T11:W11"/>
    <mergeCell ref="X11:AA11"/>
    <mergeCell ref="D10:G10"/>
    <mergeCell ref="H10:K10"/>
    <mergeCell ref="L10:O10"/>
    <mergeCell ref="P10:S10"/>
    <mergeCell ref="T10:W10"/>
    <mergeCell ref="X10:AA10"/>
    <mergeCell ref="D13:G13"/>
    <mergeCell ref="H13:K13"/>
    <mergeCell ref="L13:O13"/>
    <mergeCell ref="P13:S13"/>
    <mergeCell ref="T13:W13"/>
    <mergeCell ref="X13:AA13"/>
    <mergeCell ref="D12:G12"/>
    <mergeCell ref="H12:K12"/>
    <mergeCell ref="L12:O12"/>
    <mergeCell ref="P12:S12"/>
    <mergeCell ref="T12:W12"/>
    <mergeCell ref="X12:AA12"/>
    <mergeCell ref="D15:G15"/>
    <mergeCell ref="H15:K15"/>
    <mergeCell ref="L15:O15"/>
    <mergeCell ref="P15:S15"/>
    <mergeCell ref="T15:W15"/>
    <mergeCell ref="X15:AA15"/>
    <mergeCell ref="D14:G14"/>
    <mergeCell ref="H14:K14"/>
    <mergeCell ref="L14:O14"/>
    <mergeCell ref="P14:S14"/>
    <mergeCell ref="T14:W14"/>
    <mergeCell ref="X14:AA14"/>
    <mergeCell ref="D17:G17"/>
    <mergeCell ref="H17:K17"/>
    <mergeCell ref="L17:O17"/>
    <mergeCell ref="P17:S17"/>
    <mergeCell ref="T17:W17"/>
    <mergeCell ref="X17:AA17"/>
    <mergeCell ref="D16:G16"/>
    <mergeCell ref="H16:K16"/>
    <mergeCell ref="L16:O16"/>
    <mergeCell ref="P16:S16"/>
    <mergeCell ref="T16:W16"/>
    <mergeCell ref="X16:AA16"/>
    <mergeCell ref="D19:G19"/>
    <mergeCell ref="H19:K19"/>
    <mergeCell ref="L19:O19"/>
    <mergeCell ref="P19:S19"/>
    <mergeCell ref="T19:W19"/>
    <mergeCell ref="X19:AA19"/>
    <mergeCell ref="D18:G18"/>
    <mergeCell ref="H18:K18"/>
    <mergeCell ref="L18:O18"/>
    <mergeCell ref="P18:S18"/>
    <mergeCell ref="T18:W18"/>
    <mergeCell ref="X18:AA18"/>
    <mergeCell ref="D21:G21"/>
    <mergeCell ref="H21:K21"/>
    <mergeCell ref="L21:O21"/>
    <mergeCell ref="P21:S21"/>
    <mergeCell ref="T21:W21"/>
    <mergeCell ref="X21:AA21"/>
    <mergeCell ref="D20:G20"/>
    <mergeCell ref="H20:K20"/>
    <mergeCell ref="L20:O20"/>
    <mergeCell ref="P20:S20"/>
    <mergeCell ref="T20:W20"/>
    <mergeCell ref="X20:AA20"/>
    <mergeCell ref="D23:G23"/>
    <mergeCell ref="H23:K23"/>
    <mergeCell ref="L23:O23"/>
    <mergeCell ref="P23:S23"/>
    <mergeCell ref="T23:W23"/>
    <mergeCell ref="X23:AA23"/>
    <mergeCell ref="D22:G22"/>
    <mergeCell ref="H22:K22"/>
    <mergeCell ref="L22:O22"/>
    <mergeCell ref="P22:S22"/>
    <mergeCell ref="T22:W22"/>
    <mergeCell ref="X22:AA22"/>
    <mergeCell ref="D25:G25"/>
    <mergeCell ref="H25:K25"/>
    <mergeCell ref="L25:O25"/>
    <mergeCell ref="P25:S25"/>
    <mergeCell ref="T25:W25"/>
    <mergeCell ref="X25:AA25"/>
    <mergeCell ref="D24:G24"/>
    <mergeCell ref="H24:K24"/>
    <mergeCell ref="L24:O24"/>
    <mergeCell ref="P24:S24"/>
    <mergeCell ref="T24:W24"/>
    <mergeCell ref="X24:AA24"/>
    <mergeCell ref="D27:G27"/>
    <mergeCell ref="H27:K27"/>
    <mergeCell ref="L27:O27"/>
    <mergeCell ref="P27:S27"/>
    <mergeCell ref="T27:W27"/>
    <mergeCell ref="X27:AA27"/>
    <mergeCell ref="D26:G26"/>
    <mergeCell ref="H26:K26"/>
    <mergeCell ref="L26:O26"/>
    <mergeCell ref="P26:S26"/>
    <mergeCell ref="T26:W26"/>
    <mergeCell ref="X26:AA26"/>
    <mergeCell ref="D29:G29"/>
    <mergeCell ref="H29:K29"/>
    <mergeCell ref="L29:O29"/>
    <mergeCell ref="P29:S29"/>
    <mergeCell ref="T29:W29"/>
    <mergeCell ref="X29:AA29"/>
    <mergeCell ref="D28:G28"/>
    <mergeCell ref="H28:K28"/>
    <mergeCell ref="L28:O28"/>
    <mergeCell ref="P28:S28"/>
    <mergeCell ref="T28:W28"/>
    <mergeCell ref="X28:AA28"/>
    <mergeCell ref="D31:G31"/>
    <mergeCell ref="H31:K31"/>
    <mergeCell ref="L31:O31"/>
    <mergeCell ref="P31:S31"/>
    <mergeCell ref="T31:W31"/>
    <mergeCell ref="X31:AA31"/>
    <mergeCell ref="D30:G30"/>
    <mergeCell ref="H30:K30"/>
    <mergeCell ref="L30:O30"/>
    <mergeCell ref="P30:S30"/>
    <mergeCell ref="T30:W30"/>
    <mergeCell ref="X30:AA30"/>
    <mergeCell ref="D33:G33"/>
    <mergeCell ref="H33:K33"/>
    <mergeCell ref="L33:O33"/>
    <mergeCell ref="P33:S33"/>
    <mergeCell ref="T33:W33"/>
    <mergeCell ref="X33:AA33"/>
    <mergeCell ref="D32:G32"/>
    <mergeCell ref="H32:K32"/>
    <mergeCell ref="L32:O32"/>
    <mergeCell ref="P32:S32"/>
    <mergeCell ref="T32:W32"/>
    <mergeCell ref="X32:AA32"/>
    <mergeCell ref="D35:G35"/>
    <mergeCell ref="H35:K35"/>
    <mergeCell ref="L35:O35"/>
    <mergeCell ref="P35:S35"/>
    <mergeCell ref="T35:W35"/>
    <mergeCell ref="X35:AA35"/>
    <mergeCell ref="D34:G34"/>
    <mergeCell ref="H34:K34"/>
    <mergeCell ref="L34:O34"/>
    <mergeCell ref="P34:S34"/>
    <mergeCell ref="T34:W34"/>
    <mergeCell ref="X34:AA34"/>
    <mergeCell ref="D37:G37"/>
    <mergeCell ref="H37:K37"/>
    <mergeCell ref="L37:O37"/>
    <mergeCell ref="P37:S37"/>
    <mergeCell ref="T37:W37"/>
    <mergeCell ref="X37:AA37"/>
    <mergeCell ref="D36:G36"/>
    <mergeCell ref="H36:K36"/>
    <mergeCell ref="L36:O36"/>
    <mergeCell ref="P36:S36"/>
    <mergeCell ref="T36:W36"/>
    <mergeCell ref="X36:AA36"/>
  </mergeCells>
  <pageMargins left="0.23622047244094491" right="0.23622047244094491" top="0.15748031496062992" bottom="0.15748031496062992" header="0.31496062992125984" footer="0.31496062992125984"/>
  <pageSetup paperSize="9" scale="74" fitToHeight="0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1A2F27-164B-4EC2-99FA-99374756E3E9}">
          <x14:formula1>
            <xm:f>scoring!$C$2:$C$6</xm:f>
          </x14:formula1>
          <xm:sqref>D3:AA37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403EF-DADF-4BA8-9970-A6F27E17D197}">
  <dimension ref="A1:F6"/>
  <sheetViews>
    <sheetView topLeftCell="C1" workbookViewId="0">
      <selection activeCell="F2" sqref="F2"/>
    </sheetView>
  </sheetViews>
  <sheetFormatPr defaultRowHeight="14.5"/>
  <cols>
    <col min="1" max="1" width="37" customWidth="1"/>
    <col min="2" max="2" width="33.36328125" customWidth="1"/>
    <col min="3" max="3" width="24.54296875" customWidth="1"/>
    <col min="4" max="4" width="37" customWidth="1"/>
    <col min="5" max="5" width="31.08984375" customWidth="1"/>
    <col min="6" max="6" width="45.81640625" customWidth="1"/>
  </cols>
  <sheetData>
    <row r="1" spans="1:6">
      <c r="A1" s="49" t="s">
        <v>178</v>
      </c>
      <c r="B1" s="47" t="s">
        <v>18</v>
      </c>
      <c r="C1" s="47" t="s">
        <v>20</v>
      </c>
      <c r="D1" s="49" t="s">
        <v>21</v>
      </c>
      <c r="E1" s="47" t="s">
        <v>61</v>
      </c>
      <c r="F1" s="49" t="s">
        <v>112</v>
      </c>
    </row>
    <row r="2" spans="1:6">
      <c r="A2" s="49" t="s">
        <v>179</v>
      </c>
      <c r="B2" s="47" t="s">
        <v>144</v>
      </c>
      <c r="C2" s="47" t="s">
        <v>144</v>
      </c>
      <c r="D2" s="49" t="s">
        <v>142</v>
      </c>
      <c r="E2" s="48">
        <v>1</v>
      </c>
      <c r="F2" s="49" t="s">
        <v>113</v>
      </c>
    </row>
    <row r="3" spans="1:6">
      <c r="A3" s="49" t="s">
        <v>143</v>
      </c>
      <c r="B3" s="47" t="s">
        <v>149</v>
      </c>
      <c r="C3" s="47" t="s">
        <v>145</v>
      </c>
      <c r="D3" s="49" t="s">
        <v>143</v>
      </c>
      <c r="E3" s="48">
        <v>2</v>
      </c>
      <c r="F3" s="49" t="s">
        <v>19</v>
      </c>
    </row>
    <row r="4" spans="1:6">
      <c r="B4" s="47" t="s">
        <v>150</v>
      </c>
      <c r="C4" s="47" t="s">
        <v>146</v>
      </c>
      <c r="E4" s="48">
        <v>3</v>
      </c>
      <c r="F4" s="49" t="s">
        <v>114</v>
      </c>
    </row>
    <row r="5" spans="1:6">
      <c r="B5" s="47" t="s">
        <v>151</v>
      </c>
      <c r="C5" s="47" t="s">
        <v>147</v>
      </c>
      <c r="E5" s="48">
        <v>4</v>
      </c>
    </row>
    <row r="6" spans="1:6">
      <c r="B6" s="47"/>
      <c r="C6" s="47" t="s">
        <v>148</v>
      </c>
      <c r="E6" s="4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14</vt:i4>
      </vt:variant>
    </vt:vector>
  </HeadingPairs>
  <TitlesOfParts>
    <vt:vector size="14" baseType="lpstr">
      <vt:lpstr>STLST</vt:lpstr>
      <vt:lpstr>1-LSTNWTCH</vt:lpstr>
      <vt:lpstr>2-PRNNCTN</vt:lpstr>
      <vt:lpstr>3-VOCAB</vt:lpstr>
      <vt:lpstr>4- VCBRCRD</vt:lpstr>
      <vt:lpstr>5-GRMMR</vt:lpstr>
      <vt:lpstr>6-READ</vt:lpstr>
      <vt:lpstr>7- SPKNG</vt:lpstr>
      <vt:lpstr>8-DLGS</vt:lpstr>
      <vt:lpstr>9-GRPWRK</vt:lpstr>
      <vt:lpstr>10-DRM</vt:lpstr>
      <vt:lpstr>11-SLFPRDC</vt:lpstr>
      <vt:lpstr>12-WRTNG</vt:lpstr>
      <vt:lpstr>scoring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Kullanıcısı</dc:creator>
  <cp:lastModifiedBy>m s</cp:lastModifiedBy>
  <cp:lastPrinted>2025-11-22T11:08:39Z</cp:lastPrinted>
  <dcterms:created xsi:type="dcterms:W3CDTF">2013-12-26T12:34:04Z</dcterms:created>
  <dcterms:modified xsi:type="dcterms:W3CDTF">2025-12-17T17:07:59Z</dcterms:modified>
</cp:coreProperties>
</file>